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fda-my.sharepoint.com/personal/jolene_gordon_fda_gov/Documents/HomeDrive-ORA1/Smart Forms/Contract Quarterly Report Forms/"/>
    </mc:Choice>
  </mc:AlternateContent>
  <xr:revisionPtr revIDLastSave="84" documentId="8_{E86EB839-2BDB-4F58-915D-66A810CDF866}" xr6:coauthVersionLast="47" xr6:coauthVersionMax="47" xr10:uidLastSave="{A90FFE34-6E92-4A2C-9D56-74B3F55F3E41}"/>
  <workbookProtection workbookAlgorithmName="SHA-512" workbookHashValue="R6pJFwGGIVcGdwmaBqau1vgZNeKhPG2/a7Y6MtU1zNJtylncbaX5A95dvRPGxVLWX7++eIvd/SmlHFgHtncyQA==" workbookSaltValue="j+bmb28TqctmFujAHXysIA==" workbookSpinCount="100000" lockStructure="1"/>
  <bookViews>
    <workbookView xWindow="-120" yWindow="-120" windowWidth="38640" windowHeight="23640" firstSheet="2" activeTab="2" xr2:uid="{6E092E25-7648-46D0-8899-24FE34A230F6}"/>
  </bookViews>
  <sheets>
    <sheet name="AllData" sheetId="8" state="hidden" r:id="rId1"/>
    <sheet name="Sheet1" sheetId="7" state="hidden" r:id="rId2"/>
    <sheet name="Coversheet" sheetId="1" r:id="rId3"/>
    <sheet name="StateReport" sheetId="4" r:id="rId4"/>
    <sheet name="DivisionReport" sheetId="5" r:id="rId5"/>
    <sheet name="Instructions" sheetId="6" r:id="rId6"/>
    <sheet name="Invoice Calculator" sheetId="9" r:id="rId7"/>
  </sheets>
  <definedNames>
    <definedName name="_xlnm._FilterDatabase" localSheetId="6" hidden="1">'Invoice Calculator'!$A$28:$N$28</definedName>
    <definedName name="ExternalData_1" localSheetId="0" hidden="1">AllData!$A$1:$W$69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8" i="1" l="1"/>
  <c r="H16" i="5" l="1"/>
  <c r="H17" i="5"/>
  <c r="H18" i="5"/>
  <c r="H19" i="5"/>
  <c r="H20" i="5"/>
  <c r="H21" i="5"/>
  <c r="H22" i="5"/>
  <c r="H15" i="5"/>
  <c r="H60" i="4"/>
  <c r="H61" i="4"/>
  <c r="H62" i="4"/>
  <c r="H59" i="4"/>
  <c r="H53" i="4"/>
  <c r="H54" i="4"/>
  <c r="H55" i="4"/>
  <c r="H46" i="4"/>
  <c r="H47" i="4"/>
  <c r="H48" i="4"/>
  <c r="H49" i="4"/>
  <c r="H50" i="4"/>
  <c r="H43" i="4"/>
  <c r="H44" i="4"/>
  <c r="H35" i="4"/>
  <c r="H36" i="4"/>
  <c r="H52" i="4"/>
  <c r="H45" i="4"/>
  <c r="H42" i="4"/>
  <c r="H40" i="4"/>
  <c r="H38" i="4"/>
  <c r="H34" i="4"/>
  <c r="H21" i="4"/>
  <c r="H22" i="4"/>
  <c r="H23" i="4"/>
  <c r="H24" i="4"/>
  <c r="H25" i="4"/>
  <c r="H26" i="4"/>
  <c r="H27" i="4"/>
  <c r="H28" i="4"/>
  <c r="H29" i="4"/>
  <c r="H30" i="4"/>
  <c r="H31" i="4"/>
  <c r="H32" i="4"/>
  <c r="H20" i="4"/>
  <c r="I26" i="1"/>
  <c r="I27" i="1"/>
  <c r="I28" i="1"/>
  <c r="I29" i="1"/>
  <c r="I30" i="1"/>
  <c r="I31" i="1"/>
  <c r="I32" i="1"/>
  <c r="I33" i="1"/>
  <c r="I34" i="1"/>
  <c r="I35" i="1"/>
  <c r="I25" i="1"/>
  <c r="L52" i="4"/>
  <c r="M16" i="5" l="1"/>
  <c r="N16" i="5"/>
  <c r="M17" i="5"/>
  <c r="N17" i="5"/>
  <c r="M18" i="5"/>
  <c r="N18" i="5"/>
  <c r="M19" i="5"/>
  <c r="N19" i="5"/>
  <c r="M20" i="5"/>
  <c r="N20" i="5"/>
  <c r="M21" i="5"/>
  <c r="N21" i="5"/>
  <c r="M22" i="5"/>
  <c r="N22" i="5"/>
  <c r="N15" i="5"/>
  <c r="M15" i="5"/>
  <c r="N62" i="4"/>
  <c r="M62" i="4"/>
  <c r="N61" i="4"/>
  <c r="M61" i="4"/>
  <c r="N60" i="4"/>
  <c r="M60" i="4"/>
  <c r="N59" i="4"/>
  <c r="M59" i="4"/>
  <c r="M53" i="4"/>
  <c r="N53" i="4"/>
  <c r="M54" i="4"/>
  <c r="N54" i="4"/>
  <c r="M55" i="4"/>
  <c r="N55" i="4"/>
  <c r="N52" i="4"/>
  <c r="M52" i="4"/>
  <c r="M43" i="4"/>
  <c r="N43" i="4"/>
  <c r="M44" i="4"/>
  <c r="N44" i="4"/>
  <c r="M45" i="4"/>
  <c r="N45" i="4"/>
  <c r="M46" i="4"/>
  <c r="N46" i="4"/>
  <c r="M47" i="4"/>
  <c r="N47" i="4"/>
  <c r="M48" i="4"/>
  <c r="N48" i="4"/>
  <c r="M49" i="4"/>
  <c r="N49" i="4"/>
  <c r="M50" i="4"/>
  <c r="N50" i="4"/>
  <c r="M35" i="4"/>
  <c r="N35" i="4"/>
  <c r="M36" i="4"/>
  <c r="N36" i="4"/>
  <c r="N42" i="4"/>
  <c r="M42" i="4"/>
  <c r="N40" i="4"/>
  <c r="M40" i="4"/>
  <c r="N38" i="4"/>
  <c r="M38" i="4"/>
  <c r="N34" i="4"/>
  <c r="M34" i="4"/>
  <c r="G45" i="4"/>
  <c r="I45" i="4"/>
  <c r="J45" i="4"/>
  <c r="L45" i="4"/>
  <c r="M21" i="4"/>
  <c r="N21" i="4"/>
  <c r="M22" i="4"/>
  <c r="N22" i="4"/>
  <c r="M23" i="4"/>
  <c r="N23" i="4"/>
  <c r="M24" i="4"/>
  <c r="N24" i="4"/>
  <c r="M25" i="4"/>
  <c r="N25" i="4"/>
  <c r="M26" i="4"/>
  <c r="N26" i="4"/>
  <c r="M27" i="4"/>
  <c r="N27" i="4"/>
  <c r="M28" i="4"/>
  <c r="N28" i="4"/>
  <c r="M29" i="4"/>
  <c r="N29" i="4"/>
  <c r="M30" i="4"/>
  <c r="N30" i="4"/>
  <c r="M31" i="4"/>
  <c r="N31" i="4"/>
  <c r="M32" i="4"/>
  <c r="N32" i="4"/>
  <c r="N20" i="4"/>
  <c r="M20" i="4"/>
  <c r="O26" i="1"/>
  <c r="O27" i="1"/>
  <c r="O28" i="1"/>
  <c r="O29" i="1"/>
  <c r="O30" i="1"/>
  <c r="O31" i="1"/>
  <c r="O32" i="1"/>
  <c r="O33" i="1"/>
  <c r="O34" i="1"/>
  <c r="O35" i="1"/>
  <c r="O25" i="1"/>
  <c r="N26" i="1"/>
  <c r="N27" i="1"/>
  <c r="N28" i="1"/>
  <c r="N29" i="1"/>
  <c r="N30" i="1"/>
  <c r="N31" i="1"/>
  <c r="N32" i="1"/>
  <c r="N33" i="1"/>
  <c r="N34" i="1"/>
  <c r="N35" i="1"/>
  <c r="N25" i="1"/>
  <c r="F5" i="9" l="1"/>
  <c r="H5" i="9"/>
  <c r="J5" i="9"/>
  <c r="J24" i="9" s="1"/>
  <c r="L5" i="9"/>
  <c r="N5" i="9"/>
  <c r="N24" i="9" s="1"/>
  <c r="F6" i="9"/>
  <c r="H6" i="9"/>
  <c r="J6" i="9"/>
  <c r="L6" i="9"/>
  <c r="N6" i="9"/>
  <c r="F7" i="9"/>
  <c r="H7" i="9"/>
  <c r="J7" i="9"/>
  <c r="L7" i="9"/>
  <c r="N7" i="9"/>
  <c r="F8" i="9"/>
  <c r="H8" i="9"/>
  <c r="J8" i="9"/>
  <c r="L8" i="9"/>
  <c r="N8" i="9"/>
  <c r="F9" i="9"/>
  <c r="H9" i="9"/>
  <c r="J9" i="9"/>
  <c r="L9" i="9"/>
  <c r="N9" i="9"/>
  <c r="F10" i="9"/>
  <c r="H10" i="9"/>
  <c r="J10" i="9"/>
  <c r="L10" i="9"/>
  <c r="N10" i="9"/>
  <c r="F11" i="9"/>
  <c r="H11" i="9"/>
  <c r="J11" i="9"/>
  <c r="L11" i="9"/>
  <c r="N11" i="9"/>
  <c r="F12" i="9"/>
  <c r="H12" i="9"/>
  <c r="H24" i="9" s="1"/>
  <c r="J12" i="9"/>
  <c r="L12" i="9"/>
  <c r="N12" i="9"/>
  <c r="F13" i="9"/>
  <c r="H13" i="9"/>
  <c r="J13" i="9"/>
  <c r="L13" i="9"/>
  <c r="N13" i="9"/>
  <c r="F14" i="9"/>
  <c r="H14" i="9"/>
  <c r="J14" i="9"/>
  <c r="L14" i="9"/>
  <c r="N14" i="9"/>
  <c r="F15" i="9"/>
  <c r="H15" i="9"/>
  <c r="J15" i="9"/>
  <c r="L15" i="9"/>
  <c r="N15" i="9"/>
  <c r="F16" i="9"/>
  <c r="H16" i="9"/>
  <c r="J16" i="9"/>
  <c r="L16" i="9"/>
  <c r="N16" i="9"/>
  <c r="F17" i="9"/>
  <c r="H17" i="9"/>
  <c r="J17" i="9"/>
  <c r="L17" i="9"/>
  <c r="N17" i="9"/>
  <c r="F18" i="9"/>
  <c r="H18" i="9"/>
  <c r="J18" i="9"/>
  <c r="L18" i="9"/>
  <c r="N18" i="9"/>
  <c r="F19" i="9"/>
  <c r="H19" i="9"/>
  <c r="J19" i="9"/>
  <c r="L19" i="9"/>
  <c r="N19" i="9"/>
  <c r="F20" i="9"/>
  <c r="H20" i="9"/>
  <c r="J20" i="9"/>
  <c r="L20" i="9"/>
  <c r="N20" i="9"/>
  <c r="F21" i="9"/>
  <c r="H21" i="9"/>
  <c r="J21" i="9"/>
  <c r="L21" i="9"/>
  <c r="N21" i="9"/>
  <c r="F22" i="9"/>
  <c r="H22" i="9"/>
  <c r="J22" i="9"/>
  <c r="L22" i="9"/>
  <c r="N22" i="9"/>
  <c r="E23" i="9"/>
  <c r="L24" i="9"/>
  <c r="E24" i="9" l="1"/>
  <c r="R31" i="4" l="1"/>
  <c r="R32" i="4"/>
  <c r="G32" i="4"/>
  <c r="I32" i="4"/>
  <c r="J32" i="4"/>
  <c r="L32" i="4"/>
  <c r="G31" i="4"/>
  <c r="I31" i="4"/>
  <c r="J31" i="4"/>
  <c r="L31" i="4"/>
  <c r="B1" i="6" l="1"/>
  <c r="B1" i="5"/>
  <c r="B1" i="4"/>
  <c r="R22" i="5"/>
  <c r="R21" i="5"/>
  <c r="R20" i="5"/>
  <c r="R19" i="5"/>
  <c r="S18" i="5"/>
  <c r="R17" i="5"/>
  <c r="G17" i="5"/>
  <c r="I17" i="5"/>
  <c r="J17" i="5"/>
  <c r="L17" i="5"/>
  <c r="G18" i="5"/>
  <c r="I18" i="5"/>
  <c r="J18" i="5"/>
  <c r="L18" i="5"/>
  <c r="G19" i="5"/>
  <c r="I19" i="5"/>
  <c r="J19" i="5"/>
  <c r="L19" i="5"/>
  <c r="G20" i="5"/>
  <c r="I20" i="5"/>
  <c r="J20" i="5"/>
  <c r="L20" i="5"/>
  <c r="G21" i="5"/>
  <c r="I21" i="5"/>
  <c r="J21" i="5"/>
  <c r="L21" i="5"/>
  <c r="G22" i="5"/>
  <c r="I22" i="5"/>
  <c r="J22" i="5"/>
  <c r="L22" i="5"/>
  <c r="R16" i="5"/>
  <c r="Q15" i="5"/>
  <c r="L15" i="5"/>
  <c r="J15" i="5"/>
  <c r="I15" i="5"/>
  <c r="G15" i="5"/>
  <c r="L16" i="5"/>
  <c r="J16" i="5"/>
  <c r="I16" i="5"/>
  <c r="G16" i="5"/>
  <c r="X62" i="4"/>
  <c r="X61" i="4"/>
  <c r="X60" i="4"/>
  <c r="V59" i="4"/>
  <c r="L62" i="4"/>
  <c r="J62" i="4"/>
  <c r="I62" i="4"/>
  <c r="G62" i="4"/>
  <c r="L61" i="4"/>
  <c r="J61" i="4"/>
  <c r="I61" i="4"/>
  <c r="G61" i="4"/>
  <c r="L60" i="4"/>
  <c r="J60" i="4"/>
  <c r="I60" i="4"/>
  <c r="G60" i="4"/>
  <c r="L59" i="4"/>
  <c r="J59" i="4"/>
  <c r="I59" i="4"/>
  <c r="G59" i="4"/>
  <c r="G53" i="4"/>
  <c r="I53" i="4"/>
  <c r="J53" i="4"/>
  <c r="L53" i="4"/>
  <c r="G54" i="4"/>
  <c r="I54" i="4"/>
  <c r="J54" i="4"/>
  <c r="L54" i="4"/>
  <c r="G55" i="4"/>
  <c r="I55" i="4"/>
  <c r="J55" i="4"/>
  <c r="L55" i="4"/>
  <c r="G43" i="4"/>
  <c r="I43" i="4"/>
  <c r="J43" i="4"/>
  <c r="L43" i="4"/>
  <c r="G44" i="4"/>
  <c r="I44" i="4"/>
  <c r="J44" i="4"/>
  <c r="L44" i="4"/>
  <c r="G46" i="4"/>
  <c r="I46" i="4"/>
  <c r="J46" i="4"/>
  <c r="L46" i="4"/>
  <c r="G47" i="4"/>
  <c r="I47" i="4"/>
  <c r="J47" i="4"/>
  <c r="L47" i="4"/>
  <c r="G48" i="4"/>
  <c r="I48" i="4"/>
  <c r="J48" i="4"/>
  <c r="L48" i="4"/>
  <c r="G49" i="4"/>
  <c r="I49" i="4"/>
  <c r="J49" i="4"/>
  <c r="L49" i="4"/>
  <c r="G50" i="4"/>
  <c r="I50" i="4"/>
  <c r="J50" i="4"/>
  <c r="L50" i="4"/>
  <c r="J52" i="4"/>
  <c r="I52" i="4"/>
  <c r="G52" i="4"/>
  <c r="L42" i="4"/>
  <c r="J42" i="4"/>
  <c r="I42" i="4"/>
  <c r="G42" i="4"/>
  <c r="L40" i="4"/>
  <c r="J40" i="4"/>
  <c r="I40" i="4"/>
  <c r="G40" i="4"/>
  <c r="L38" i="4"/>
  <c r="J38" i="4"/>
  <c r="I38" i="4"/>
  <c r="G38" i="4"/>
  <c r="G35" i="4"/>
  <c r="I35" i="4"/>
  <c r="J35" i="4"/>
  <c r="L35" i="4"/>
  <c r="G36" i="4"/>
  <c r="I36" i="4"/>
  <c r="J36" i="4"/>
  <c r="L36" i="4"/>
  <c r="L34" i="4"/>
  <c r="J34" i="4"/>
  <c r="I34" i="4"/>
  <c r="G34" i="4"/>
  <c r="G21" i="4"/>
  <c r="I21" i="4"/>
  <c r="J21" i="4"/>
  <c r="L21" i="4"/>
  <c r="G22" i="4"/>
  <c r="I22" i="4"/>
  <c r="J22" i="4"/>
  <c r="L22" i="4"/>
  <c r="G23" i="4"/>
  <c r="I23" i="4"/>
  <c r="J23" i="4"/>
  <c r="L23" i="4"/>
  <c r="G24" i="4"/>
  <c r="I24" i="4"/>
  <c r="J24" i="4"/>
  <c r="L24" i="4"/>
  <c r="G25" i="4"/>
  <c r="I25" i="4"/>
  <c r="J25" i="4"/>
  <c r="L25" i="4"/>
  <c r="G26" i="4"/>
  <c r="I26" i="4"/>
  <c r="J26" i="4"/>
  <c r="L26" i="4"/>
  <c r="G27" i="4"/>
  <c r="I27" i="4"/>
  <c r="J27" i="4"/>
  <c r="L27" i="4"/>
  <c r="G28" i="4"/>
  <c r="I28" i="4"/>
  <c r="J28" i="4"/>
  <c r="L28" i="4"/>
  <c r="G29" i="4"/>
  <c r="I29" i="4"/>
  <c r="J29" i="4"/>
  <c r="L29" i="4"/>
  <c r="G30" i="4"/>
  <c r="I30" i="4"/>
  <c r="J30" i="4"/>
  <c r="L30" i="4"/>
  <c r="U48" i="4"/>
  <c r="R55" i="4"/>
  <c r="R53" i="4"/>
  <c r="R54" i="4"/>
  <c r="R52" i="4"/>
  <c r="R47" i="4"/>
  <c r="R49" i="4"/>
  <c r="R50" i="4"/>
  <c r="R46" i="4"/>
  <c r="T44" i="4"/>
  <c r="S43" i="4"/>
  <c r="R42" i="4"/>
  <c r="R40" i="4"/>
  <c r="R38" i="4"/>
  <c r="R35" i="4"/>
  <c r="R36" i="4"/>
  <c r="R34" i="4"/>
  <c r="R21" i="4"/>
  <c r="R22" i="4"/>
  <c r="R23" i="4"/>
  <c r="R24" i="4"/>
  <c r="R25" i="4"/>
  <c r="R26" i="4"/>
  <c r="R27" i="4"/>
  <c r="R28" i="4"/>
  <c r="R29" i="4"/>
  <c r="R30" i="4"/>
  <c r="R20" i="4"/>
  <c r="Q53" i="4"/>
  <c r="Q54" i="4"/>
  <c r="Q52" i="4"/>
  <c r="L20" i="4" l="1"/>
  <c r="J20" i="4"/>
  <c r="G20" i="4"/>
  <c r="I20" i="4"/>
  <c r="H26" i="1"/>
  <c r="J26" i="1"/>
  <c r="K26" i="1"/>
  <c r="M26" i="1"/>
  <c r="H27" i="1"/>
  <c r="J27" i="1"/>
  <c r="K27" i="1"/>
  <c r="M27" i="1"/>
  <c r="H28" i="1"/>
  <c r="J28" i="1"/>
  <c r="K28" i="1"/>
  <c r="M28" i="1"/>
  <c r="H29" i="1"/>
  <c r="J29" i="1"/>
  <c r="K29" i="1"/>
  <c r="M29" i="1"/>
  <c r="H30" i="1"/>
  <c r="J30" i="1"/>
  <c r="K30" i="1"/>
  <c r="M30" i="1"/>
  <c r="H31" i="1"/>
  <c r="J31" i="1"/>
  <c r="K31" i="1"/>
  <c r="M31" i="1"/>
  <c r="H32" i="1"/>
  <c r="J32" i="1"/>
  <c r="K32" i="1"/>
  <c r="M32" i="1"/>
  <c r="H33" i="1"/>
  <c r="J33" i="1"/>
  <c r="K33" i="1"/>
  <c r="M33" i="1"/>
  <c r="H34" i="1"/>
  <c r="J34" i="1"/>
  <c r="K34" i="1"/>
  <c r="M34" i="1"/>
  <c r="H35" i="1"/>
  <c r="J35" i="1"/>
  <c r="K35" i="1"/>
  <c r="M35" i="1"/>
  <c r="Q31" i="1"/>
  <c r="Q32" i="1"/>
  <c r="Q33" i="1"/>
  <c r="Q34" i="1"/>
  <c r="Q35" i="1"/>
  <c r="Q30" i="1"/>
  <c r="P35" i="1"/>
  <c r="P31" i="1"/>
  <c r="P32" i="1"/>
  <c r="P33" i="1"/>
  <c r="P34" i="1"/>
  <c r="P30" i="1"/>
  <c r="Q27" i="1"/>
  <c r="Q26" i="1"/>
  <c r="Q25" i="1"/>
  <c r="P25" i="1"/>
  <c r="P27" i="1"/>
  <c r="P26" i="1"/>
  <c r="M25" i="1"/>
  <c r="K25" i="1"/>
  <c r="J25" i="1"/>
  <c r="B7" i="1"/>
  <c r="H25" i="1"/>
  <c r="D15" i="1" l="1"/>
  <c r="F45" i="4" s="1"/>
  <c r="D23" i="1"/>
  <c r="K45" i="4" s="1"/>
  <c r="K31" i="4" l="1"/>
  <c r="K32" i="4"/>
  <c r="F31" i="4"/>
  <c r="F32" i="4"/>
  <c r="L25" i="1"/>
  <c r="K19" i="5"/>
  <c r="K35" i="4"/>
  <c r="K22" i="5"/>
  <c r="K61" i="4"/>
  <c r="K43" i="4"/>
  <c r="K49" i="4"/>
  <c r="K36" i="4"/>
  <c r="K27" i="4"/>
  <c r="K15" i="5"/>
  <c r="K60" i="4"/>
  <c r="K44" i="4"/>
  <c r="K50" i="4"/>
  <c r="K52" i="4"/>
  <c r="K28" i="4"/>
  <c r="K30" i="4"/>
  <c r="K38" i="4"/>
  <c r="K53" i="4"/>
  <c r="K46" i="4"/>
  <c r="K20" i="5"/>
  <c r="K54" i="4"/>
  <c r="K25" i="4"/>
  <c r="K55" i="4"/>
  <c r="K34" i="4"/>
  <c r="K16" i="5"/>
  <c r="K59" i="4"/>
  <c r="K42" i="4"/>
  <c r="K21" i="4"/>
  <c r="K29" i="4"/>
  <c r="K40" i="4"/>
  <c r="K22" i="4"/>
  <c r="K23" i="4"/>
  <c r="K24" i="4"/>
  <c r="K47" i="4"/>
  <c r="K21" i="5"/>
  <c r="K62" i="4"/>
  <c r="K48" i="4"/>
  <c r="K26" i="4"/>
  <c r="K17" i="5"/>
  <c r="K18" i="5"/>
  <c r="L30" i="1"/>
  <c r="L32" i="1"/>
  <c r="L33" i="1"/>
  <c r="K20" i="4"/>
  <c r="L31" i="1"/>
  <c r="L26" i="1"/>
  <c r="L34" i="1"/>
  <c r="L27" i="1"/>
  <c r="L35" i="1"/>
  <c r="L28" i="1"/>
  <c r="L29" i="1"/>
  <c r="G25" i="1"/>
  <c r="F17" i="5"/>
  <c r="F59" i="4"/>
  <c r="F18" i="5"/>
  <c r="F19" i="5"/>
  <c r="F53" i="4"/>
  <c r="F46" i="4"/>
  <c r="F40" i="4"/>
  <c r="F24" i="4"/>
  <c r="F20" i="5"/>
  <c r="F54" i="4"/>
  <c r="F47" i="4"/>
  <c r="F38" i="4"/>
  <c r="F25" i="4"/>
  <c r="F49" i="4"/>
  <c r="F36" i="4"/>
  <c r="F44" i="4"/>
  <c r="F34" i="4"/>
  <c r="F21" i="4"/>
  <c r="F29" i="4"/>
  <c r="F52" i="4"/>
  <c r="F22" i="4"/>
  <c r="F30" i="4"/>
  <c r="F16" i="5"/>
  <c r="F23" i="4"/>
  <c r="F21" i="5"/>
  <c r="F55" i="4"/>
  <c r="F48" i="4"/>
  <c r="F35" i="4"/>
  <c r="F26" i="4"/>
  <c r="F22" i="5"/>
  <c r="F43" i="4"/>
  <c r="F27" i="4"/>
  <c r="F62" i="4"/>
  <c r="F50" i="4"/>
  <c r="F28" i="4"/>
  <c r="F61" i="4"/>
  <c r="F15" i="5"/>
  <c r="F60" i="4"/>
  <c r="F42" i="4"/>
  <c r="G27" i="1"/>
  <c r="G35" i="1"/>
  <c r="G29" i="1"/>
  <c r="G30" i="1"/>
  <c r="G26" i="1"/>
  <c r="G28" i="1"/>
  <c r="G33" i="1"/>
  <c r="F20" i="4"/>
  <c r="G31" i="1"/>
  <c r="G32" i="1"/>
  <c r="G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Gordon, Jolene</author>
  </authors>
  <commentList>
    <comment ref="D38" authorId="0" shapeId="0" xr:uid="{A70B2D12-144F-4078-B37E-5BA505C1D669}">
      <text>
        <r>
          <rPr>
            <sz val="9"/>
            <color indexed="81"/>
            <rFont val="Tahoma"/>
            <family val="2"/>
          </rPr>
          <t>Administrative use only - will be entered by receiving office.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Gordon, Jolene</author>
  </authors>
  <commentList>
    <comment ref="D48" authorId="0" shapeId="0" xr:uid="{6D0502EE-A0BB-4F2B-B311-20AA23FB8BA3}">
      <text>
        <r>
          <rPr>
            <sz val="9"/>
            <color indexed="81"/>
            <rFont val="Tahoma"/>
            <family val="2"/>
          </rPr>
          <t xml:space="preserve">If desired a breakdown of dollars by seizure/embargo event can be added in item 33.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C420D1C-9C80-4220-BF1D-D5856B83973D}" keepAlive="1" name="Query - AllData" description="Connection to the 'AllData' query in the workbook." type="5" refreshedVersion="8" background="1" saveData="1">
    <dbPr connection="Provider=Microsoft.Mashup.OleDb.1;Data Source=$Workbook$;Location=AllData;Extended Properties=&quot;&quot;" command="SELECT * FROM [AllData]"/>
  </connection>
  <connection id="2" xr16:uid="{F9A4656B-0A23-42FB-92A3-EEB7646E424A}" keepAlive="1" name="Query - Coversheet" description="Connection to the 'Coversheet' query in the workbook." type="5" refreshedVersion="0" background="1">
    <dbPr connection="Provider=Microsoft.Mashup.OleDb.1;Data Source=$Workbook$;Location=Coversheet;Extended Properties=&quot;&quot;" command="SELECT * FROM [Coversheet]"/>
  </connection>
  <connection id="3" xr16:uid="{2CE69A54-C9E6-4C36-A70B-7A293D7D941C}" keepAlive="1" name="Query - DivisionReport" description="Connection to the 'DivisionReport' query in the workbook." type="5" refreshedVersion="0" background="1">
    <dbPr connection="Provider=Microsoft.Mashup.OleDb.1;Data Source=$Workbook$;Location=DivisionReport;Extended Properties=&quot;&quot;" command="SELECT * FROM [DivisionReport]"/>
  </connection>
  <connection id="4" xr16:uid="{4BF1F4C1-AD96-491D-8A6E-0E78D7DFC27F}" keepAlive="1" name="Query - StateReport" description="Connection to the 'StateReport' query in the workbook." type="5" refreshedVersion="0" background="1">
    <dbPr connection="Provider=Microsoft.Mashup.OleDb.1;Data Source=$Workbook$;Location=StateReport;Extended Properties=&quot;&quot;" command="SELECT * FROM [StateReport]"/>
  </connection>
</connections>
</file>

<file path=xl/sharedStrings.xml><?xml version="1.0" encoding="utf-8"?>
<sst xmlns="http://schemas.openxmlformats.org/spreadsheetml/2006/main" count="675" uniqueCount="246">
  <si>
    <t>OPEI</t>
  </si>
  <si>
    <t>Standard Name</t>
  </si>
  <si>
    <t>FY</t>
  </si>
  <si>
    <t>Form Version</t>
  </si>
  <si>
    <t>Contract Number</t>
  </si>
  <si>
    <t>State</t>
  </si>
  <si>
    <t>Date Completed</t>
  </si>
  <si>
    <t>Date Received</t>
  </si>
  <si>
    <t>State Inspection Program</t>
  </si>
  <si>
    <t>Coversheet Data</t>
  </si>
  <si>
    <t>Coversheet Responses</t>
  </si>
  <si>
    <t>Reporting Category</t>
  </si>
  <si>
    <t>Reporting Sub-Category</t>
  </si>
  <si>
    <t>Reporting Element</t>
  </si>
  <si>
    <t>Number Completed this Reporting Period</t>
  </si>
  <si>
    <t>Sample Quantity In-Compliance</t>
  </si>
  <si>
    <t>Sample Quantity Not-In Compliance</t>
  </si>
  <si>
    <t>Embargo/Seizure Total Dollar Value</t>
  </si>
  <si>
    <t>State Assessed Schedule Status</t>
  </si>
  <si>
    <t>Narrative Question</t>
  </si>
  <si>
    <t>Narrative Response</t>
  </si>
  <si>
    <t>FDA Assessed Schedule Status</t>
  </si>
  <si>
    <t>Report Approval</t>
  </si>
  <si>
    <t>Select</t>
  </si>
  <si>
    <t>Select Agency</t>
  </si>
  <si>
    <t>FEED</t>
  </si>
  <si>
    <t>Date Completed (MM/DD/YYYY)</t>
  </si>
  <si>
    <t>State Report Preparer's Name</t>
  </si>
  <si>
    <t>State Report Preparer's Email</t>
  </si>
  <si>
    <t xml:space="preserve">Period of Performance Start Date </t>
  </si>
  <si>
    <t>Period of Performance End Date</t>
  </si>
  <si>
    <t>Reporting Period Frequency</t>
  </si>
  <si>
    <t>Current Reporting Period</t>
  </si>
  <si>
    <t>Contract Work Accomplished</t>
  </si>
  <si>
    <t>Contract Inspection Types</t>
  </si>
  <si>
    <t>Travel to Site</t>
  </si>
  <si>
    <t>Bovine Spongiform Encephalopathy (BSE) Only Inspections</t>
  </si>
  <si>
    <t>Licensed Medicated Feed Part 225 Current Good Manufacturing Practice (CGMP) Inspections</t>
  </si>
  <si>
    <t>Comprehensive Licensed Medicated Feed Part 225 CGMP Inspections</t>
  </si>
  <si>
    <t>Non-Licensed Medicated Feed Part 225 CGMP Inspections</t>
  </si>
  <si>
    <t>Comprehensive Non-Licensed Medicated Feed Part 225 CGMP Inspections</t>
  </si>
  <si>
    <t>Part 507 CGMP Inspections</t>
  </si>
  <si>
    <t>Part 507 CGMP/Preventive Control (PC) Inspections</t>
  </si>
  <si>
    <t>Sanitary Transportation</t>
  </si>
  <si>
    <t>Veterinary Feed Directive (VFD) Trace-back/Trace- forward Inspections</t>
  </si>
  <si>
    <t>Visits (Out-of-Business, etc.)</t>
  </si>
  <si>
    <t>VFD Inspection</t>
  </si>
  <si>
    <t>VFD Distributor + BSE Non-Manufacturing Inspections</t>
  </si>
  <si>
    <t>Contract Investigations</t>
  </si>
  <si>
    <t>Official Establishment Inventory (OEI)</t>
  </si>
  <si>
    <t>Recall Audit Check</t>
  </si>
  <si>
    <t>Remote Assessments</t>
  </si>
  <si>
    <t>Contract Audits</t>
  </si>
  <si>
    <t>Audits</t>
  </si>
  <si>
    <t>Regulatory Program Standards</t>
  </si>
  <si>
    <t>Manufactured Food Regulatory Program Standards (MFRPS)</t>
  </si>
  <si>
    <t>Contract Samples</t>
  </si>
  <si>
    <t>Product Samples</t>
  </si>
  <si>
    <t>In-Compliance Quantity</t>
  </si>
  <si>
    <t>Not In-Compliance Quantity</t>
  </si>
  <si>
    <t>State Contract Actions</t>
  </si>
  <si>
    <t>Enforcement Notices (e.g. warning letters)</t>
  </si>
  <si>
    <t>Embargoes/Seizures (enter total number of events)</t>
  </si>
  <si>
    <t>Embargo/Seizures Total Dollar Value (enter total of all events)</t>
  </si>
  <si>
    <t>Hearings Conducted</t>
  </si>
  <si>
    <t>Prosecutions/Injunctions</t>
  </si>
  <si>
    <t>Other Contract Actions</t>
  </si>
  <si>
    <t>26. [Replace bracketed text]</t>
  </si>
  <si>
    <t>27. [Replace bracketed text]</t>
  </si>
  <si>
    <t>28. [Replace bracketed text]</t>
  </si>
  <si>
    <t>Re-Inspections (Follow-ups to violative Inspections)</t>
  </si>
  <si>
    <t>State Contractor Challenges, Issues, and Highlights</t>
  </si>
  <si>
    <t>Select the current schedule status based on your assessment of contract performance for this reporting period.</t>
  </si>
  <si>
    <t>List any major challenges encountered this reporting period and corrective actions taken. Include how these actions directly address those challenges.</t>
  </si>
  <si>
    <t>Write a brief narrative detailing any positive, significant events identified during this reporting period.</t>
  </si>
  <si>
    <t>Narratives</t>
  </si>
  <si>
    <t xml:space="preserve">(Optional) Additional State Reporting Comments </t>
  </si>
  <si>
    <t>Contract Performance Feedback</t>
  </si>
  <si>
    <t>Indicate the schedule status of the State contractor's performance this reporting period.</t>
  </si>
  <si>
    <t>If the contractor experienced challenges or issues during this reporting period, please list them and detail any corrective actions taken or agreed to by the contractor.</t>
  </si>
  <si>
    <t>Write a brief narrative detailing any positive, significant events identified during the contractor's performance this reporting period.</t>
  </si>
  <si>
    <t>Indicate Division Approval or Disapproval by selecting from the drop-down menu.</t>
  </si>
  <si>
    <t xml:space="preserve"> If this report is disapproved, provide your explanation below and return to State Agency for review and response.</t>
  </si>
  <si>
    <t>(Optional) Additional Division Reporting Comments.</t>
  </si>
  <si>
    <t>Enter the email of the Division Representative approving this report.</t>
  </si>
  <si>
    <t>Enter the date this Division Review was completed.</t>
  </si>
  <si>
    <t>The Division has reviewed this report and verified that all work has been accepted and completed in eSAF; and concurs all stated submitted work has been completed as reported.</t>
  </si>
  <si>
    <t>AL State Department of Agriculture and Industries</t>
  </si>
  <si>
    <t>Alabama</t>
  </si>
  <si>
    <t>The Division has reviewed this report and found it insufficient for the following reasons:</t>
  </si>
  <si>
    <t>CA State Department of Food and Agriculture</t>
  </si>
  <si>
    <t>California</t>
  </si>
  <si>
    <t>CO State Department of Agriculture</t>
  </si>
  <si>
    <t>Colorado</t>
  </si>
  <si>
    <t>CT State Department of Agriculture</t>
  </si>
  <si>
    <t>Connecticut</t>
  </si>
  <si>
    <t>FL State Department of Agriculture and Consumer Services</t>
  </si>
  <si>
    <t>Florida</t>
  </si>
  <si>
    <t>GA State Department of Agriculture</t>
  </si>
  <si>
    <t>Georgia</t>
  </si>
  <si>
    <t>IA State Department of Agriculture and Land Stewardship</t>
  </si>
  <si>
    <t>Iowa</t>
  </si>
  <si>
    <t>IL State Department of Agriculture</t>
  </si>
  <si>
    <t>Illinois</t>
  </si>
  <si>
    <t>Indiana</t>
  </si>
  <si>
    <t>KS State Department of Agriculture</t>
  </si>
  <si>
    <t>Kansas</t>
  </si>
  <si>
    <t>University of Kentucky</t>
  </si>
  <si>
    <t>Kentucky</t>
  </si>
  <si>
    <t>LA State Department of Agriculture and Forestry</t>
  </si>
  <si>
    <t>Louisiana</t>
  </si>
  <si>
    <t>MD State Department of Agriculture</t>
  </si>
  <si>
    <t>Maryland</t>
  </si>
  <si>
    <t>MI State Department of Agriculture</t>
  </si>
  <si>
    <t>Michigan</t>
  </si>
  <si>
    <t>MN State Department of Agriculture</t>
  </si>
  <si>
    <t>Minnesota</t>
  </si>
  <si>
    <t>MO State Department of Agriculture</t>
  </si>
  <si>
    <t>Missouri</t>
  </si>
  <si>
    <t>MT State Department of Agriculture</t>
  </si>
  <si>
    <t>Montana</t>
  </si>
  <si>
    <t>NC State Department of Agriculture and Consumer Services</t>
  </si>
  <si>
    <t>North Carolina</t>
  </si>
  <si>
    <t>ND State Department of Agriculture</t>
  </si>
  <si>
    <t>North Dakota</t>
  </si>
  <si>
    <t>NE State Department of Agriculture</t>
  </si>
  <si>
    <t>Nebraska</t>
  </si>
  <si>
    <t>NJ State Department of Agriculture</t>
  </si>
  <si>
    <t>New Jersey</t>
  </si>
  <si>
    <t>New Mexico State University</t>
  </si>
  <si>
    <t>New Mexico</t>
  </si>
  <si>
    <t>OH State Department of Agriculture</t>
  </si>
  <si>
    <t>Ohio</t>
  </si>
  <si>
    <t>OK State Department of Agriculture Food and Forestry</t>
  </si>
  <si>
    <t>Oklahoma</t>
  </si>
  <si>
    <t>PA State Department of Agriculture - Bureau of Plant Industry</t>
  </si>
  <si>
    <t>Pennsylvania</t>
  </si>
  <si>
    <t>SC State Department of Agriculture</t>
  </si>
  <si>
    <t>South Carolina</t>
  </si>
  <si>
    <t>TN State Department of Agriculture</t>
  </si>
  <si>
    <t>Tennessee</t>
  </si>
  <si>
    <t>Texas</t>
  </si>
  <si>
    <t>UT State Department of Agriculture and Food</t>
  </si>
  <si>
    <t>Utah</t>
  </si>
  <si>
    <t>VA State Department of Agriculture and Consumer Services</t>
  </si>
  <si>
    <t>Virginia</t>
  </si>
  <si>
    <t>WA State Department of Agriculture</t>
  </si>
  <si>
    <t>Washington</t>
  </si>
  <si>
    <t>WV State Department of Agriculture</t>
  </si>
  <si>
    <t>West Virginia</t>
  </si>
  <si>
    <t>Office of Partnerships Entity Identifier (OPEI)</t>
  </si>
  <si>
    <t xml:space="preserve">Contract Number </t>
  </si>
  <si>
    <r>
      <t>Agency Name</t>
    </r>
    <r>
      <rPr>
        <sz val="14"/>
        <color theme="1"/>
        <rFont val="Calibri"/>
        <family val="2"/>
        <scheme val="minor"/>
      </rPr>
      <t xml:space="preserve"> (select from list)</t>
    </r>
  </si>
  <si>
    <r>
      <t xml:space="preserve">State or US Territory </t>
    </r>
    <r>
      <rPr>
        <sz val="14"/>
        <color theme="1"/>
        <rFont val="Calibri"/>
        <family val="2"/>
        <scheme val="minor"/>
      </rPr>
      <t>(auto-filled)</t>
    </r>
  </si>
  <si>
    <r>
      <t xml:space="preserve">Date Completed </t>
    </r>
    <r>
      <rPr>
        <sz val="14"/>
        <color theme="1"/>
        <rFont val="Calibri"/>
        <family val="2"/>
        <scheme val="minor"/>
      </rPr>
      <t>(MM/DD/YYYY)</t>
    </r>
  </si>
  <si>
    <t>Contract Reporting Elements</t>
  </si>
  <si>
    <t>Completed this Reporting Period</t>
  </si>
  <si>
    <t>1. Travel to Site</t>
  </si>
  <si>
    <t>2. Bovine Spongiform Encephalopathy (BSE) Only Inspections</t>
  </si>
  <si>
    <t>3. Licensed Medicated Feed Part 225 Current Good Manufacturing Practice (CGMP) Inspections</t>
  </si>
  <si>
    <t>5. Non-Licensed Medicated Feed Part 225 CGMP Inspections</t>
  </si>
  <si>
    <t>7. Part 507 CGMP Inspections</t>
  </si>
  <si>
    <t>8. Part 507 CGMP/Preventive Control (PC) Inspections</t>
  </si>
  <si>
    <t>9. Sanitary Transportation</t>
  </si>
  <si>
    <t>10. Veterinary Feed Directive (VFD) Trace-back/Trace- forward Inspections</t>
  </si>
  <si>
    <t>11. Visits (Out-of-Business, etc.)</t>
  </si>
  <si>
    <t>12. VFD Inspection</t>
  </si>
  <si>
    <t>13. VFD Distributor + BSE Non-Manufacturing Inspections</t>
  </si>
  <si>
    <t>14. Official Establishment Inventory (OEI)</t>
  </si>
  <si>
    <t>15. Recall Audit Check</t>
  </si>
  <si>
    <t>17. Audits</t>
  </si>
  <si>
    <t>18. Animal Food Regulatory Program Standards (AFRPS)</t>
  </si>
  <si>
    <t>19. Product Samples</t>
  </si>
  <si>
    <t>20. In-Compliance Quantity</t>
  </si>
  <si>
    <t>21. Not In-Compliance Quantity</t>
  </si>
  <si>
    <r>
      <t xml:space="preserve">22. </t>
    </r>
    <r>
      <rPr>
        <sz val="14"/>
        <rFont val="Calibri"/>
        <family val="2"/>
        <scheme val="minor"/>
      </rPr>
      <t>Enforcement</t>
    </r>
    <r>
      <rPr>
        <sz val="14"/>
        <color theme="1"/>
        <rFont val="Calibri"/>
        <family val="2"/>
        <scheme val="minor"/>
      </rPr>
      <t xml:space="preserve"> Notices (e.g. warning letters)</t>
    </r>
  </si>
  <si>
    <t>23a. Embargoes/Seizures (enter total number of events)</t>
  </si>
  <si>
    <t>23b. Embargo/Seizures Total Dollar Value (enter combined dollar value of all events)</t>
  </si>
  <si>
    <t>24. Hearings Conducted</t>
  </si>
  <si>
    <t>25. Prosecutions/Injunctions</t>
  </si>
  <si>
    <t>Other Contract Actions List Below</t>
  </si>
  <si>
    <t>29. Re-Inspections (Follow-ups to violative Inspections)</t>
  </si>
  <si>
    <t>30. Select the current schedule status based on your assessment of contract performance for this reporting period.</t>
  </si>
  <si>
    <t>31. List any major challenges encountered this reporting period and corrective actions taken. Include how these actions directly address those challenges.</t>
  </si>
  <si>
    <t>32. Write a brief narrative detailing any positive, significant events identified during this reporting period.</t>
  </si>
  <si>
    <t xml:space="preserve">33. (Optional) Additional State Reporting Comments </t>
  </si>
  <si>
    <t>34. Indicate the schedule status of the State contractor's performance this reporting period.</t>
  </si>
  <si>
    <t>35. If the contractor experienced challenges or issues during this reporting period, please list them and detail any corrective actions taken or agreed to by the contractor.</t>
  </si>
  <si>
    <t>36. Write a brief narrative detailing any positive, significant events identified during the contractor's performance this reporting period.</t>
  </si>
  <si>
    <t>38. (Optional) Additional Division Reporting Comments.</t>
  </si>
  <si>
    <t>39. Enter the email of the Division Representative approving this report.</t>
  </si>
  <si>
    <t>40. Enter the date this Division Review was completed.</t>
  </si>
  <si>
    <t>Notes</t>
  </si>
  <si>
    <t>Classification</t>
  </si>
  <si>
    <t>City</t>
  </si>
  <si>
    <t>Firm Name</t>
  </si>
  <si>
    <t>FEI</t>
  </si>
  <si>
    <t>Date</t>
  </si>
  <si>
    <t>Invoice Total</t>
  </si>
  <si>
    <t>Remaining Funds</t>
  </si>
  <si>
    <t>Obligated Ceiling Price</t>
  </si>
  <si>
    <t>Total Price</t>
  </si>
  <si>
    <t>Invoice Units</t>
  </si>
  <si>
    <t>Est. Quantity Remaining</t>
  </si>
  <si>
    <t>Firm Fixed Unit Price</t>
  </si>
  <si>
    <t>Estimated Quantity</t>
  </si>
  <si>
    <t>Quarter 4</t>
  </si>
  <si>
    <t>Quarter 3</t>
  </si>
  <si>
    <t>Quarter 2</t>
  </si>
  <si>
    <t>Quarter 1</t>
  </si>
  <si>
    <t>Contract Invoicing Calculator</t>
  </si>
  <si>
    <t>QTR</t>
  </si>
  <si>
    <t>Animal Food Contract Quarterly Summary Report v 09/2024</t>
  </si>
  <si>
    <t>Drop Down Work Type</t>
  </si>
  <si>
    <t>BSE Only Inspections</t>
  </si>
  <si>
    <t>Licensed Medicated Feed 225 cGMP Inspections</t>
  </si>
  <si>
    <t>Comprehensive Licensed Medicated Feed Inspections</t>
  </si>
  <si>
    <t>Non-Licensed Medicated Feed part 225 cGMP Insp.</t>
  </si>
  <si>
    <t>Comprehensive Non-Licensed Medicated Feed Inspections</t>
  </si>
  <si>
    <t>Part 507 cGMP Inspections</t>
  </si>
  <si>
    <t>Part 507 cGMP/Preventive Control (PC) Inspections</t>
  </si>
  <si>
    <t>Veterinary Feed Directive (VFD) Trace-back/Trace-forward Insp.</t>
  </si>
  <si>
    <t>Visits</t>
  </si>
  <si>
    <t>Recall Audit Check (RAC)</t>
  </si>
  <si>
    <t>Remote Regulatory Assessment (RRA)</t>
  </si>
  <si>
    <t>Samples</t>
  </si>
  <si>
    <t>List of Contract Work</t>
  </si>
  <si>
    <r>
      <rPr>
        <i/>
        <sz val="11"/>
        <color theme="1"/>
        <rFont val="Calibri"/>
        <family val="2"/>
        <scheme val="minor"/>
      </rPr>
      <t>Explanation for returning QSR to state with date:</t>
    </r>
    <r>
      <rPr>
        <sz val="11"/>
        <color theme="1"/>
        <rFont val="Calibri"/>
        <family val="2"/>
        <scheme val="minor"/>
      </rPr>
      <t xml:space="preserve"> </t>
    </r>
  </si>
  <si>
    <t>Receiving Office Use Only</t>
  </si>
  <si>
    <t>PURDUE UNIVERSITY</t>
  </si>
  <si>
    <t>Texas A&amp;M AgriLife Research</t>
  </si>
  <si>
    <t>Enforcement Actions</t>
  </si>
  <si>
    <t xml:space="preserve">Quarter Start Date </t>
  </si>
  <si>
    <t>Quarter End Date</t>
  </si>
  <si>
    <t>4. Comprehensive Licensed Medicated Feed Inspections</t>
  </si>
  <si>
    <t>16. Remote Regulatory Assessment</t>
  </si>
  <si>
    <t>6. Comprehensive Non-Licensed Medicated Feed Inspections</t>
  </si>
  <si>
    <t xml:space="preserve">Explanation for returning QSR to state with date: </t>
  </si>
  <si>
    <t>Work Type 1</t>
  </si>
  <si>
    <t>Work Type 2</t>
  </si>
  <si>
    <t>Work Type 3</t>
  </si>
  <si>
    <t>Work Type 4</t>
  </si>
  <si>
    <t>Work Type 5</t>
  </si>
  <si>
    <r>
      <t xml:space="preserve">37. Indicate Division Approval or Disapproval by selecting from the drop-down menu. </t>
    </r>
    <r>
      <rPr>
        <b/>
        <sz val="14"/>
        <color theme="1"/>
        <rFont val="Calibri"/>
        <family val="2"/>
        <scheme val="minor"/>
      </rPr>
      <t>If this QSR is returned to the state for correction, provide your explanation below. Remember to include the date you returned the QSR to the State Agency for review and response.</t>
    </r>
  </si>
  <si>
    <t>Contract Work Types</t>
  </si>
  <si>
    <t>Work Types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</si>
</sst>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quot;$&quot;#,##0.00"/>
    <numFmt numFmtId="165" formatCode="0_);[Red]\(0\)"/>
  </numFmts>
  <fonts count="30" x14ac:knownFonts="1">
    <font>
      <sz val="11"/>
      <color theme="1"/>
      <name val="Calibri"/>
      <family val="2"/>
      <scheme val="minor"/>
    </font>
    <font>
      <b/>
      <sz val="14"/>
      <color theme="1"/>
      <name val="Calibri"/>
      <family val="2"/>
      <scheme val="minor"/>
    </font>
    <font>
      <b/>
      <sz val="12"/>
      <color theme="1"/>
      <name val="Calibri"/>
      <family val="2"/>
      <scheme val="minor"/>
    </font>
    <font>
      <sz val="14"/>
      <color theme="1"/>
      <name val="Calibri"/>
      <family val="2"/>
      <scheme val="minor"/>
    </font>
    <font>
      <sz val="8"/>
      <name val="Calibri"/>
      <family val="2"/>
      <scheme val="minor"/>
    </font>
    <font>
      <sz val="11"/>
      <color rgb="FF333333"/>
      <name val="Arial"/>
      <family val="2"/>
    </font>
    <font>
      <sz val="14"/>
      <name val="Calibri"/>
      <family val="2"/>
      <scheme val="minor"/>
    </font>
    <font>
      <b/>
      <sz val="14"/>
      <name val="Calibri"/>
      <family val="2"/>
      <scheme val="minor"/>
    </font>
    <font>
      <b/>
      <sz val="11"/>
      <name val="Calibri"/>
      <family val="2"/>
      <scheme val="minor"/>
    </font>
    <font>
      <b/>
      <i/>
      <sz val="14"/>
      <color theme="1"/>
      <name val="Calibri"/>
      <family val="2"/>
      <scheme val="minor"/>
    </font>
    <font>
      <sz val="11"/>
      <color theme="1"/>
      <name val="Calibri"/>
      <family val="2"/>
      <scheme val="minor"/>
    </font>
    <font>
      <sz val="9"/>
      <color indexed="81"/>
      <name val="Tahoma"/>
      <family val="2"/>
    </font>
    <font>
      <b/>
      <sz val="11"/>
      <color theme="1"/>
      <name val="Calibri"/>
      <family val="2"/>
      <scheme val="minor"/>
    </font>
    <font>
      <b/>
      <sz val="14"/>
      <color theme="0"/>
      <name val="Calibri"/>
      <family val="2"/>
      <scheme val="minor"/>
    </font>
    <font>
      <b/>
      <sz val="12"/>
      <color theme="0"/>
      <name val="Calibri"/>
      <family val="2"/>
      <scheme val="minor"/>
    </font>
    <font>
      <sz val="14"/>
      <color theme="0"/>
      <name val="Calibri"/>
      <family val="2"/>
      <scheme val="minor"/>
    </font>
    <font>
      <sz val="11"/>
      <name val="Calibri"/>
      <family val="2"/>
      <scheme val="minor"/>
    </font>
    <font>
      <sz val="11"/>
      <color rgb="FF000000"/>
      <name val="Calibri"/>
      <family val="2"/>
      <scheme val="minor"/>
    </font>
    <font>
      <sz val="11"/>
      <color indexed="8"/>
      <name val="Calibri"/>
      <family val="2"/>
    </font>
    <font>
      <b/>
      <sz val="12"/>
      <color indexed="8"/>
      <name val="Calibri"/>
      <family val="2"/>
    </font>
    <font>
      <b/>
      <sz val="12"/>
      <name val="Calibri"/>
      <family val="2"/>
    </font>
    <font>
      <sz val="10"/>
      <color indexed="8"/>
      <name val="Calibri"/>
      <family val="2"/>
    </font>
    <font>
      <b/>
      <sz val="10"/>
      <name val="Calibri"/>
      <family val="2"/>
    </font>
    <font>
      <sz val="10"/>
      <name val="Calibri"/>
      <family val="2"/>
    </font>
    <font>
      <b/>
      <sz val="10"/>
      <color indexed="8"/>
      <name val="Calibri"/>
      <family val="2"/>
    </font>
    <font>
      <b/>
      <sz val="11"/>
      <color indexed="8"/>
      <name val="Calibri"/>
      <family val="2"/>
    </font>
    <font>
      <b/>
      <sz val="11"/>
      <name val="Calibri"/>
      <family val="2"/>
    </font>
    <font>
      <b/>
      <sz val="14"/>
      <name val="Calibri"/>
      <family val="2"/>
    </font>
    <font>
      <i/>
      <sz val="11"/>
      <color theme="1"/>
      <name val="Calibri"/>
      <family val="2"/>
      <scheme val="minor"/>
    </font>
    <font>
      <sz val="11"/>
      <color theme="0"/>
      <name val="Calibri"/>
      <family val="2"/>
      <scheme val="minor"/>
    </font>
  </fonts>
  <fills count="8">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rgb="FFE6CAF6"/>
        <bgColor indexed="64"/>
      </patternFill>
    </fill>
    <fill>
      <patternFill patternType="solid">
        <fgColor theme="4" tint="0.59999389629810485"/>
        <bgColor indexed="64"/>
      </patternFill>
    </fill>
    <fill>
      <patternFill patternType="solid">
        <fgColor theme="0" tint="-4.9989318521683403E-2"/>
        <bgColor indexed="64"/>
      </patternFill>
    </fill>
  </fills>
  <borders count="57">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thin">
        <color theme="4" tint="0.39997558519241921"/>
      </top>
      <bottom style="thin">
        <color theme="4" tint="0.39997558519241921"/>
      </bottom>
      <diagonal/>
    </border>
    <border>
      <left/>
      <right/>
      <top style="medium">
        <color indexed="64"/>
      </top>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ck">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medium">
        <color indexed="64"/>
      </left>
      <right style="thin">
        <color rgb="FF000000"/>
      </right>
      <top style="thin">
        <color rgb="FF000000"/>
      </top>
      <bottom/>
      <diagonal/>
    </border>
    <border>
      <left/>
      <right style="thin">
        <color rgb="FF000000"/>
      </right>
      <top style="thin">
        <color rgb="FF000000"/>
      </top>
      <bottom/>
      <diagonal/>
    </border>
    <border>
      <left style="medium">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bottom style="thin">
        <color rgb="FF000000"/>
      </bottom>
      <diagonal/>
    </border>
    <border>
      <left/>
      <right style="thin">
        <color rgb="FF000000"/>
      </right>
      <top/>
      <bottom style="thin">
        <color rgb="FF000000"/>
      </bottom>
      <diagonal/>
    </border>
    <border>
      <left style="thin">
        <color indexed="64"/>
      </left>
      <right style="medium">
        <color indexed="64"/>
      </right>
      <top/>
      <bottom style="thin">
        <color indexed="64"/>
      </bottom>
      <diagonal/>
    </border>
    <border>
      <left/>
      <right/>
      <top/>
      <bottom style="thin">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style="thin">
        <color rgb="FF000000"/>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s>
  <cellStyleXfs count="3">
    <xf numFmtId="0" fontId="0" fillId="0" borderId="0"/>
    <xf numFmtId="0" fontId="10" fillId="0" borderId="0"/>
    <xf numFmtId="44" fontId="10" fillId="0" borderId="0" applyFont="0" applyFill="0" applyBorder="0" applyAlignment="0" applyProtection="0"/>
  </cellStyleXfs>
  <cellXfs count="205">
    <xf numFmtId="0" fontId="0" fillId="0" borderId="0" xfId="0"/>
    <xf numFmtId="0" fontId="0" fillId="0" borderId="1" xfId="0" applyBorder="1"/>
    <xf numFmtId="0" fontId="2" fillId="0" borderId="0" xfId="0" applyFont="1"/>
    <xf numFmtId="14" fontId="0" fillId="0" borderId="0" xfId="0" applyNumberFormat="1"/>
    <xf numFmtId="0" fontId="3" fillId="0" borderId="0" xfId="0" applyFont="1" applyFill="1" applyBorder="1" applyAlignment="1">
      <alignment horizontal="left" wrapText="1"/>
    </xf>
    <xf numFmtId="0" fontId="5" fillId="0" borderId="0" xfId="0" applyFont="1" applyAlignment="1">
      <alignment horizontal="left" vertical="center" wrapText="1" indent="1"/>
    </xf>
    <xf numFmtId="0" fontId="0" fillId="0" borderId="0" xfId="0" applyAlignment="1">
      <alignment wrapText="1"/>
    </xf>
    <xf numFmtId="0" fontId="3" fillId="0" borderId="0" xfId="0" applyFont="1" applyAlignment="1">
      <alignment wrapText="1"/>
    </xf>
    <xf numFmtId="0" fontId="3" fillId="0" borderId="0" xfId="0" applyFont="1"/>
    <xf numFmtId="0" fontId="3" fillId="0" borderId="3" xfId="0" applyFont="1" applyBorder="1" applyAlignment="1">
      <alignment wrapText="1"/>
    </xf>
    <xf numFmtId="0" fontId="1" fillId="4" borderId="5" xfId="0" applyFont="1" applyFill="1" applyBorder="1" applyAlignment="1">
      <alignment wrapText="1"/>
    </xf>
    <xf numFmtId="0" fontId="1" fillId="4" borderId="5" xfId="0" applyFont="1" applyFill="1" applyBorder="1" applyAlignment="1">
      <alignment vertical="center" wrapText="1"/>
    </xf>
    <xf numFmtId="0" fontId="0" fillId="0" borderId="0" xfId="0" applyFill="1" applyBorder="1" applyAlignment="1">
      <alignment wrapText="1"/>
    </xf>
    <xf numFmtId="0" fontId="0" fillId="0" borderId="0" xfId="0" applyBorder="1"/>
    <xf numFmtId="0" fontId="3" fillId="2" borderId="7" xfId="0" applyFont="1" applyFill="1" applyBorder="1" applyAlignment="1" applyProtection="1">
      <alignment horizontal="center" wrapText="1"/>
      <protection locked="0"/>
    </xf>
    <xf numFmtId="0" fontId="3" fillId="2" borderId="7" xfId="0" applyFont="1" applyFill="1" applyBorder="1" applyAlignment="1" applyProtection="1">
      <alignment horizontal="center" vertical="center" wrapText="1"/>
      <protection locked="0"/>
    </xf>
    <xf numFmtId="0" fontId="0" fillId="5" borderId="2" xfId="0" applyFill="1" applyBorder="1"/>
    <xf numFmtId="0" fontId="0" fillId="0" borderId="0" xfId="0" applyProtection="1">
      <protection locked="0"/>
    </xf>
    <xf numFmtId="0" fontId="3" fillId="2" borderId="7" xfId="0" applyFont="1" applyFill="1" applyBorder="1" applyAlignment="1" applyProtection="1">
      <alignment horizontal="center"/>
      <protection locked="0"/>
    </xf>
    <xf numFmtId="14" fontId="3" fillId="2" borderId="7" xfId="0" applyNumberFormat="1" applyFont="1" applyFill="1" applyBorder="1" applyAlignment="1" applyProtection="1">
      <alignment horizontal="center"/>
      <protection locked="0"/>
    </xf>
    <xf numFmtId="0" fontId="0" fillId="0" borderId="0" xfId="0" applyProtection="1"/>
    <xf numFmtId="0" fontId="0" fillId="2" borderId="7" xfId="0" applyFill="1" applyBorder="1" applyAlignment="1" applyProtection="1">
      <alignment horizontal="left" vertical="top" wrapText="1"/>
      <protection locked="0"/>
    </xf>
    <xf numFmtId="0" fontId="1" fillId="0" borderId="0" xfId="0" applyFont="1" applyProtection="1"/>
    <xf numFmtId="0" fontId="0" fillId="0" borderId="1" xfId="0" applyBorder="1" applyProtection="1"/>
    <xf numFmtId="0" fontId="8" fillId="0" borderId="9" xfId="0" applyFont="1" applyFill="1" applyBorder="1"/>
    <xf numFmtId="0" fontId="3" fillId="0" borderId="0" xfId="0" applyFont="1" applyFill="1" applyBorder="1" applyAlignment="1" applyProtection="1">
      <alignment horizontal="center"/>
    </xf>
    <xf numFmtId="0" fontId="3" fillId="0" borderId="0" xfId="0" applyFont="1" applyFill="1" applyBorder="1" applyAlignment="1" applyProtection="1">
      <alignment horizontal="center" wrapText="1"/>
    </xf>
    <xf numFmtId="0" fontId="0" fillId="0" borderId="10" xfId="0" applyBorder="1"/>
    <xf numFmtId="14" fontId="0" fillId="0" borderId="0" xfId="0" applyNumberFormat="1" applyFill="1"/>
    <xf numFmtId="14" fontId="0" fillId="0" borderId="0" xfId="0" applyNumberFormat="1" applyAlignment="1">
      <alignment horizontal="right"/>
    </xf>
    <xf numFmtId="14" fontId="0" fillId="0" borderId="0" xfId="0" applyNumberFormat="1" applyFill="1" applyAlignment="1">
      <alignment horizontal="right"/>
    </xf>
    <xf numFmtId="0" fontId="1" fillId="4" borderId="3" xfId="0" applyFont="1" applyFill="1" applyBorder="1" applyAlignment="1">
      <alignment wrapText="1"/>
    </xf>
    <xf numFmtId="0" fontId="1" fillId="4" borderId="3" xfId="0" applyFont="1" applyFill="1" applyBorder="1" applyAlignment="1">
      <alignment vertical="center" wrapText="1"/>
    </xf>
    <xf numFmtId="0" fontId="3" fillId="0" borderId="3" xfId="0" applyFont="1" applyBorder="1" applyAlignment="1">
      <alignment horizontal="left" wrapText="1" indent="3"/>
    </xf>
    <xf numFmtId="0" fontId="3" fillId="0" borderId="3" xfId="0" applyFont="1" applyFill="1" applyBorder="1" applyAlignment="1">
      <alignment wrapText="1"/>
    </xf>
    <xf numFmtId="0" fontId="3" fillId="2" borderId="3" xfId="0" quotePrefix="1" applyFont="1" applyFill="1" applyBorder="1" applyAlignment="1" applyProtection="1">
      <alignment horizontal="left" wrapText="1"/>
      <protection locked="0"/>
    </xf>
    <xf numFmtId="0" fontId="3" fillId="2" borderId="7" xfId="0" quotePrefix="1" applyFont="1" applyFill="1" applyBorder="1" applyAlignment="1" applyProtection="1">
      <alignment horizontal="left" wrapText="1"/>
      <protection locked="0"/>
    </xf>
    <xf numFmtId="0" fontId="1" fillId="5" borderId="2" xfId="0" applyFont="1" applyFill="1" applyBorder="1" applyAlignment="1" applyProtection="1">
      <alignment horizontal="center" wrapText="1"/>
      <protection locked="0"/>
    </xf>
    <xf numFmtId="0" fontId="3" fillId="3" borderId="2" xfId="0" applyFont="1" applyFill="1" applyBorder="1" applyAlignment="1" applyProtection="1">
      <alignment horizontal="center" wrapText="1"/>
    </xf>
    <xf numFmtId="0" fontId="3" fillId="3" borderId="6" xfId="0" applyFont="1" applyFill="1" applyBorder="1" applyAlignment="1" applyProtection="1">
      <alignment wrapText="1"/>
    </xf>
    <xf numFmtId="0" fontId="3" fillId="3" borderId="8" xfId="0" applyFont="1" applyFill="1" applyBorder="1" applyAlignment="1" applyProtection="1">
      <alignment horizontal="center" wrapText="1"/>
    </xf>
    <xf numFmtId="0" fontId="3" fillId="3" borderId="6" xfId="0" applyFont="1" applyFill="1" applyBorder="1" applyAlignment="1" applyProtection="1">
      <alignment horizontal="center" wrapText="1"/>
    </xf>
    <xf numFmtId="164" fontId="3" fillId="2" borderId="7" xfId="0" applyNumberFormat="1" applyFont="1" applyFill="1" applyBorder="1" applyAlignment="1" applyProtection="1">
      <alignment horizontal="center" wrapText="1"/>
      <protection locked="0"/>
    </xf>
    <xf numFmtId="0" fontId="3" fillId="2" borderId="7" xfId="0" applyFont="1" applyFill="1" applyBorder="1" applyAlignment="1" applyProtection="1">
      <alignment vertical="center" wrapText="1"/>
      <protection locked="0"/>
    </xf>
    <xf numFmtId="0" fontId="0" fillId="2" borderId="7" xfId="0" applyFill="1" applyBorder="1" applyAlignment="1" applyProtection="1">
      <alignment vertical="top" wrapText="1"/>
      <protection locked="0"/>
    </xf>
    <xf numFmtId="0" fontId="13" fillId="0" borderId="0" xfId="0" applyFont="1" applyProtection="1">
      <protection locked="0"/>
    </xf>
    <xf numFmtId="0" fontId="14" fillId="0" borderId="0" xfId="0" applyFont="1"/>
    <xf numFmtId="0" fontId="15" fillId="0" borderId="0" xfId="0" applyFont="1" applyFill="1" applyBorder="1" applyAlignment="1" applyProtection="1">
      <alignment horizontal="center"/>
    </xf>
    <xf numFmtId="0" fontId="16" fillId="0" borderId="0" xfId="0" applyFont="1"/>
    <xf numFmtId="0" fontId="12" fillId="0" borderId="0" xfId="0" applyFont="1"/>
    <xf numFmtId="164" fontId="0" fillId="0" borderId="0" xfId="0" applyNumberFormat="1"/>
    <xf numFmtId="0" fontId="17" fillId="0" borderId="0" xfId="0" applyFont="1"/>
    <xf numFmtId="49" fontId="0" fillId="0" borderId="11" xfId="0" applyNumberFormat="1" applyBorder="1"/>
    <xf numFmtId="49" fontId="0" fillId="0" borderId="9" xfId="0" applyNumberFormat="1" applyBorder="1"/>
    <xf numFmtId="49" fontId="0" fillId="0" borderId="0" xfId="0" applyNumberFormat="1"/>
    <xf numFmtId="0" fontId="0" fillId="0" borderId="9" xfId="0" applyBorder="1"/>
    <xf numFmtId="0" fontId="7" fillId="5" borderId="3" xfId="0" applyFont="1" applyFill="1" applyBorder="1" applyAlignment="1">
      <alignment horizontal="center"/>
    </xf>
    <xf numFmtId="0" fontId="1" fillId="5" borderId="2" xfId="0" applyFont="1" applyFill="1" applyBorder="1" applyAlignment="1">
      <alignment horizontal="center" vertical="center" textRotation="90"/>
    </xf>
    <xf numFmtId="0" fontId="3" fillId="2" borderId="7" xfId="0" applyFont="1" applyFill="1" applyBorder="1" applyAlignment="1" applyProtection="1">
      <alignment horizontal="left" vertical="top" wrapText="1"/>
      <protection locked="0"/>
    </xf>
    <xf numFmtId="14" fontId="3" fillId="2" borderId="7" xfId="0" applyNumberFormat="1" applyFont="1" applyFill="1" applyBorder="1" applyAlignment="1" applyProtection="1">
      <alignment horizontal="left" vertical="top"/>
      <protection locked="0"/>
    </xf>
    <xf numFmtId="0" fontId="0" fillId="0" borderId="0" xfId="0" applyAlignment="1">
      <alignment horizontal="center"/>
    </xf>
    <xf numFmtId="0" fontId="0" fillId="0" borderId="0" xfId="0" applyAlignment="1" applyProtection="1">
      <alignment horizontal="center"/>
      <protection locked="0"/>
    </xf>
    <xf numFmtId="0" fontId="0" fillId="3" borderId="12" xfId="0" applyFill="1" applyBorder="1" applyAlignment="1" applyProtection="1">
      <alignment wrapText="1"/>
      <protection locked="0"/>
    </xf>
    <xf numFmtId="0" fontId="0" fillId="0" borderId="17" xfId="0" applyBorder="1" applyAlignment="1" applyProtection="1">
      <alignment wrapText="1"/>
      <protection locked="0"/>
    </xf>
    <xf numFmtId="0" fontId="0" fillId="3" borderId="17" xfId="0" applyFill="1" applyBorder="1" applyAlignment="1" applyProtection="1">
      <alignment wrapText="1"/>
      <protection locked="0"/>
    </xf>
    <xf numFmtId="0" fontId="0" fillId="3" borderId="18" xfId="0" applyFill="1" applyBorder="1" applyAlignment="1" applyProtection="1">
      <alignment wrapText="1"/>
      <protection locked="0"/>
    </xf>
    <xf numFmtId="0" fontId="12" fillId="4" borderId="8" xfId="0" applyFont="1" applyFill="1" applyBorder="1" applyAlignment="1">
      <alignment horizontal="center" vertical="center"/>
    </xf>
    <xf numFmtId="0" fontId="2" fillId="4" borderId="27" xfId="0" applyFont="1" applyFill="1" applyBorder="1" applyAlignment="1">
      <alignment horizontal="center"/>
    </xf>
    <xf numFmtId="0" fontId="2" fillId="4" borderId="28" xfId="0" applyFont="1" applyFill="1" applyBorder="1" applyAlignment="1">
      <alignment horizontal="center"/>
    </xf>
    <xf numFmtId="44" fontId="18" fillId="0" borderId="31" xfId="2" applyFont="1" applyFill="1" applyBorder="1" applyAlignment="1">
      <alignment horizontal="center" shrinkToFit="1"/>
    </xf>
    <xf numFmtId="0" fontId="19" fillId="6" borderId="32" xfId="0" applyFont="1" applyFill="1" applyBorder="1" applyAlignment="1">
      <alignment horizontal="center" wrapText="1"/>
    </xf>
    <xf numFmtId="44" fontId="18" fillId="0" borderId="31" xfId="2" applyFont="1" applyBorder="1" applyAlignment="1">
      <alignment horizontal="center" shrinkToFit="1"/>
    </xf>
    <xf numFmtId="0" fontId="19" fillId="2" borderId="32" xfId="0" applyFont="1" applyFill="1" applyBorder="1" applyAlignment="1">
      <alignment horizontal="center" wrapText="1"/>
    </xf>
    <xf numFmtId="0" fontId="19" fillId="2" borderId="33" xfId="0" applyFont="1" applyFill="1" applyBorder="1" applyAlignment="1">
      <alignment horizontal="center" wrapText="1"/>
    </xf>
    <xf numFmtId="8" fontId="19" fillId="4" borderId="4" xfId="0" applyNumberFormat="1" applyFont="1" applyFill="1" applyBorder="1" applyAlignment="1">
      <alignment vertical="center" wrapText="1"/>
    </xf>
    <xf numFmtId="8" fontId="19" fillId="0" borderId="5" xfId="2" applyNumberFormat="1" applyFont="1" applyBorder="1" applyAlignment="1">
      <alignment shrinkToFit="1"/>
    </xf>
    <xf numFmtId="44" fontId="21" fillId="3" borderId="37" xfId="2" applyFont="1" applyFill="1" applyBorder="1" applyAlignment="1">
      <alignment horizontal="center" shrinkToFit="1"/>
    </xf>
    <xf numFmtId="0" fontId="22" fillId="6" borderId="38" xfId="0" applyFont="1" applyFill="1" applyBorder="1" applyAlignment="1" applyProtection="1">
      <alignment horizontal="center"/>
      <protection locked="0"/>
    </xf>
    <xf numFmtId="0" fontId="22" fillId="2" borderId="38" xfId="0" applyFont="1" applyFill="1" applyBorder="1" applyAlignment="1" applyProtection="1">
      <alignment horizontal="center"/>
      <protection locked="0"/>
    </xf>
    <xf numFmtId="0" fontId="22" fillId="2" borderId="20" xfId="0" applyFont="1" applyFill="1" applyBorder="1" applyAlignment="1" applyProtection="1">
      <alignment horizontal="center"/>
      <protection locked="0"/>
    </xf>
    <xf numFmtId="165" fontId="22" fillId="4" borderId="39" xfId="0" applyNumberFormat="1" applyFont="1" applyFill="1" applyBorder="1" applyAlignment="1">
      <alignment horizontal="center"/>
    </xf>
    <xf numFmtId="164" fontId="23" fillId="3" borderId="40" xfId="0" applyNumberFormat="1" applyFont="1" applyFill="1" applyBorder="1" applyAlignment="1" applyProtection="1">
      <alignment horizontal="center"/>
      <protection locked="0"/>
    </xf>
    <xf numFmtId="0" fontId="22" fillId="3" borderId="41" xfId="0" applyFont="1" applyFill="1" applyBorder="1" applyAlignment="1" applyProtection="1">
      <alignment horizontal="center"/>
      <protection locked="0"/>
    </xf>
    <xf numFmtId="44" fontId="21" fillId="0" borderId="37" xfId="2" applyFont="1" applyFill="1" applyBorder="1" applyAlignment="1">
      <alignment horizontal="center" shrinkToFit="1"/>
    </xf>
    <xf numFmtId="44" fontId="21" fillId="0" borderId="37" xfId="2" applyFont="1" applyBorder="1" applyAlignment="1">
      <alignment horizontal="center" shrinkToFit="1"/>
    </xf>
    <xf numFmtId="164" fontId="23" fillId="0" borderId="40" xfId="0" applyNumberFormat="1" applyFont="1" applyBorder="1" applyAlignment="1" applyProtection="1">
      <alignment horizontal="center"/>
      <protection locked="0"/>
    </xf>
    <xf numFmtId="0" fontId="22" fillId="0" borderId="41" xfId="0" applyFont="1" applyBorder="1" applyAlignment="1" applyProtection="1">
      <alignment horizontal="center"/>
      <protection locked="0"/>
    </xf>
    <xf numFmtId="164" fontId="23" fillId="3" borderId="19" xfId="0" applyNumberFormat="1" applyFont="1" applyFill="1" applyBorder="1" applyAlignment="1" applyProtection="1">
      <alignment horizontal="center"/>
      <protection locked="0"/>
    </xf>
    <xf numFmtId="0" fontId="22" fillId="3" borderId="42" xfId="0" applyFont="1" applyFill="1" applyBorder="1" applyAlignment="1" applyProtection="1">
      <alignment horizontal="center"/>
      <protection locked="0"/>
    </xf>
    <xf numFmtId="164" fontId="23" fillId="0" borderId="19" xfId="0" applyNumberFormat="1" applyFont="1" applyBorder="1" applyAlignment="1" applyProtection="1">
      <alignment horizontal="center"/>
      <protection locked="0"/>
    </xf>
    <xf numFmtId="0" fontId="22" fillId="0" borderId="42" xfId="0" applyFont="1" applyBorder="1" applyAlignment="1" applyProtection="1">
      <alignment horizontal="center"/>
      <protection locked="0"/>
    </xf>
    <xf numFmtId="1" fontId="24" fillId="6" borderId="38" xfId="2" applyNumberFormat="1" applyFont="1" applyFill="1" applyBorder="1" applyAlignment="1" applyProtection="1">
      <alignment horizontal="center" shrinkToFit="1"/>
      <protection locked="0"/>
    </xf>
    <xf numFmtId="1" fontId="24" fillId="2" borderId="38" xfId="2" applyNumberFormat="1" applyFont="1" applyFill="1" applyBorder="1" applyAlignment="1" applyProtection="1">
      <alignment horizontal="center" shrinkToFit="1"/>
      <protection locked="0"/>
    </xf>
    <xf numFmtId="1" fontId="24" fillId="2" borderId="20" xfId="2" applyNumberFormat="1" applyFont="1" applyFill="1" applyBorder="1" applyAlignment="1" applyProtection="1">
      <alignment horizontal="center" shrinkToFit="1"/>
      <protection locked="0"/>
    </xf>
    <xf numFmtId="1" fontId="24" fillId="6" borderId="43" xfId="2" applyNumberFormat="1" applyFont="1" applyFill="1" applyBorder="1" applyAlignment="1" applyProtection="1">
      <alignment horizontal="center" shrinkToFit="1"/>
      <protection locked="0"/>
    </xf>
    <xf numFmtId="1" fontId="24" fillId="2" borderId="43" xfId="2" applyNumberFormat="1" applyFont="1" applyFill="1" applyBorder="1" applyAlignment="1" applyProtection="1">
      <alignment horizontal="center" shrinkToFit="1"/>
      <protection locked="0"/>
    </xf>
    <xf numFmtId="1" fontId="24" fillId="2" borderId="44" xfId="2" applyNumberFormat="1" applyFont="1" applyFill="1" applyBorder="1" applyAlignment="1" applyProtection="1">
      <alignment horizontal="center" shrinkToFit="1"/>
      <protection locked="0"/>
    </xf>
    <xf numFmtId="1" fontId="24" fillId="6" borderId="45" xfId="2" applyNumberFormat="1" applyFont="1" applyFill="1" applyBorder="1" applyAlignment="1" applyProtection="1">
      <alignment horizontal="center" shrinkToFit="1"/>
      <protection locked="0"/>
    </xf>
    <xf numFmtId="1" fontId="24" fillId="2" borderId="45" xfId="2" applyNumberFormat="1" applyFont="1" applyFill="1" applyBorder="1" applyAlignment="1" applyProtection="1">
      <alignment horizontal="center" shrinkToFit="1"/>
      <protection locked="0"/>
    </xf>
    <xf numFmtId="1" fontId="24" fillId="2" borderId="46" xfId="2" applyNumberFormat="1" applyFont="1" applyFill="1" applyBorder="1" applyAlignment="1" applyProtection="1">
      <alignment horizontal="center" shrinkToFit="1"/>
      <protection locked="0"/>
    </xf>
    <xf numFmtId="44" fontId="21" fillId="0" borderId="47" xfId="2" applyFont="1" applyFill="1" applyBorder="1" applyAlignment="1">
      <alignment horizontal="center" shrinkToFit="1"/>
    </xf>
    <xf numFmtId="1" fontId="24" fillId="6" borderId="48" xfId="2" applyNumberFormat="1" applyFont="1" applyFill="1" applyBorder="1" applyAlignment="1" applyProtection="1">
      <alignment horizontal="center" shrinkToFit="1"/>
      <protection locked="0"/>
    </xf>
    <xf numFmtId="44" fontId="21" fillId="0" borderId="47" xfId="2" applyFont="1" applyBorder="1" applyAlignment="1">
      <alignment horizontal="center" shrinkToFit="1"/>
    </xf>
    <xf numFmtId="1" fontId="24" fillId="2" borderId="48" xfId="2" applyNumberFormat="1" applyFont="1" applyFill="1" applyBorder="1" applyAlignment="1" applyProtection="1">
      <alignment horizontal="center" shrinkToFit="1"/>
      <protection locked="0"/>
    </xf>
    <xf numFmtId="1" fontId="24" fillId="2" borderId="49" xfId="2" applyNumberFormat="1" applyFont="1" applyFill="1" applyBorder="1" applyAlignment="1" applyProtection="1">
      <alignment horizontal="center" shrinkToFit="1"/>
      <protection locked="0"/>
    </xf>
    <xf numFmtId="164" fontId="23" fillId="0" borderId="50" xfId="0" applyNumberFormat="1" applyFont="1" applyBorder="1" applyAlignment="1" applyProtection="1">
      <alignment horizontal="center"/>
      <protection locked="0"/>
    </xf>
    <xf numFmtId="0" fontId="22" fillId="0" borderId="51" xfId="0" applyFont="1" applyBorder="1" applyAlignment="1" applyProtection="1">
      <alignment horizontal="center"/>
      <protection locked="0"/>
    </xf>
    <xf numFmtId="0" fontId="25" fillId="6" borderId="52" xfId="0" applyFont="1" applyFill="1" applyBorder="1" applyAlignment="1">
      <alignment horizontal="center" wrapText="1"/>
    </xf>
    <xf numFmtId="1" fontId="25" fillId="6" borderId="53" xfId="0" applyNumberFormat="1" applyFont="1" applyFill="1" applyBorder="1" applyAlignment="1">
      <alignment horizontal="center" wrapText="1"/>
    </xf>
    <xf numFmtId="0" fontId="25" fillId="2" borderId="52" xfId="0" applyFont="1" applyFill="1" applyBorder="1" applyAlignment="1">
      <alignment horizontal="center" wrapText="1"/>
    </xf>
    <xf numFmtId="1" fontId="25" fillId="2" borderId="53" xfId="0" applyNumberFormat="1" applyFont="1" applyFill="1" applyBorder="1" applyAlignment="1">
      <alignment horizontal="center" wrapText="1"/>
    </xf>
    <xf numFmtId="1" fontId="25" fillId="2" borderId="54" xfId="0" applyNumberFormat="1" applyFont="1" applyFill="1" applyBorder="1" applyAlignment="1">
      <alignment horizontal="center" wrapText="1"/>
    </xf>
    <xf numFmtId="0" fontId="25" fillId="4" borderId="6" xfId="0" applyFont="1" applyFill="1" applyBorder="1" applyAlignment="1">
      <alignment horizontal="center" wrapText="1"/>
    </xf>
    <xf numFmtId="0" fontId="26" fillId="4" borderId="6" xfId="0" applyFont="1" applyFill="1" applyBorder="1" applyAlignment="1">
      <alignment horizontal="center" vertical="center" wrapText="1"/>
    </xf>
    <xf numFmtId="0" fontId="2" fillId="2" borderId="56" xfId="0" applyFont="1" applyFill="1" applyBorder="1" applyAlignment="1" applyProtection="1">
      <alignment horizontal="center" vertical="center"/>
      <protection locked="0"/>
    </xf>
    <xf numFmtId="0" fontId="2" fillId="4" borderId="2" xfId="0" applyFont="1" applyFill="1" applyBorder="1" applyAlignment="1">
      <alignment horizontal="center" vertical="center"/>
    </xf>
    <xf numFmtId="0" fontId="1" fillId="5" borderId="5" xfId="0" applyFont="1" applyFill="1" applyBorder="1"/>
    <xf numFmtId="0" fontId="2" fillId="4" borderId="27"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28" xfId="0" applyFont="1" applyFill="1" applyBorder="1" applyAlignment="1">
      <alignment horizontal="center" vertical="center"/>
    </xf>
    <xf numFmtId="0" fontId="1" fillId="7" borderId="3" xfId="0" applyFont="1" applyFill="1" applyBorder="1"/>
    <xf numFmtId="0" fontId="3" fillId="7" borderId="5" xfId="0" applyFont="1" applyFill="1" applyBorder="1" applyAlignment="1" applyProtection="1">
      <alignment horizontal="center"/>
      <protection locked="0"/>
    </xf>
    <xf numFmtId="14" fontId="3" fillId="7" borderId="7" xfId="0" applyNumberFormat="1" applyFont="1" applyFill="1" applyBorder="1" applyAlignment="1" applyProtection="1">
      <alignment horizontal="center" vertical="center"/>
      <protection locked="0"/>
    </xf>
    <xf numFmtId="0" fontId="1" fillId="0" borderId="0" xfId="0" applyFont="1"/>
    <xf numFmtId="0" fontId="9" fillId="2" borderId="7" xfId="0" applyFont="1" applyFill="1" applyBorder="1" applyAlignment="1" applyProtection="1">
      <alignment horizontal="center" vertical="center" wrapText="1"/>
      <protection locked="0"/>
    </xf>
    <xf numFmtId="0" fontId="0" fillId="3" borderId="24" xfId="0" applyFill="1" applyBorder="1" applyAlignment="1" applyProtection="1">
      <alignment horizontal="center" wrapText="1"/>
      <protection locked="0"/>
    </xf>
    <xf numFmtId="0" fontId="0" fillId="3" borderId="23" xfId="0" applyFill="1" applyBorder="1" applyAlignment="1" applyProtection="1">
      <alignment horizontal="center" wrapText="1"/>
      <protection locked="0"/>
    </xf>
    <xf numFmtId="0" fontId="0" fillId="3" borderId="18" xfId="0" applyFill="1" applyBorder="1" applyAlignment="1" applyProtection="1">
      <alignment horizontal="left" wrapText="1"/>
      <protection locked="0"/>
    </xf>
    <xf numFmtId="0" fontId="0" fillId="0" borderId="20" xfId="0" applyBorder="1" applyAlignment="1" applyProtection="1">
      <alignment horizontal="center" wrapText="1"/>
      <protection locked="0"/>
    </xf>
    <xf numFmtId="0" fontId="0" fillId="0" borderId="19" xfId="0" applyBorder="1" applyAlignment="1" applyProtection="1">
      <alignment horizontal="center" wrapText="1"/>
      <protection locked="0"/>
    </xf>
    <xf numFmtId="0" fontId="0" fillId="0" borderId="18" xfId="0" applyBorder="1" applyAlignment="1" applyProtection="1">
      <alignment horizontal="left" wrapText="1"/>
      <protection locked="0"/>
    </xf>
    <xf numFmtId="0" fontId="0" fillId="3" borderId="20" xfId="0" applyFill="1" applyBorder="1" applyAlignment="1" applyProtection="1">
      <alignment horizontal="center" wrapText="1"/>
      <protection locked="0"/>
    </xf>
    <xf numFmtId="0" fontId="0" fillId="3" borderId="19" xfId="0" applyFill="1" applyBorder="1" applyAlignment="1" applyProtection="1">
      <alignment horizontal="center" wrapText="1"/>
      <protection locked="0"/>
    </xf>
    <xf numFmtId="0" fontId="0" fillId="3" borderId="14" xfId="0" applyFill="1" applyBorder="1" applyAlignment="1" applyProtection="1">
      <alignment horizontal="center" wrapText="1"/>
      <protection locked="0"/>
    </xf>
    <xf numFmtId="0" fontId="0" fillId="3" borderId="13" xfId="0" applyFill="1" applyBorder="1" applyAlignment="1" applyProtection="1">
      <alignment horizontal="center" wrapText="1"/>
      <protection locked="0"/>
    </xf>
    <xf numFmtId="0" fontId="0" fillId="3" borderId="7" xfId="0" applyFill="1" applyBorder="1" applyAlignment="1" applyProtection="1">
      <alignment horizontal="left" wrapText="1"/>
      <protection locked="0"/>
    </xf>
    <xf numFmtId="0" fontId="3" fillId="2" borderId="3" xfId="0" applyNumberFormat="1" applyFont="1" applyFill="1" applyBorder="1" applyAlignment="1" applyProtection="1">
      <alignment horizontal="left"/>
      <protection locked="0"/>
    </xf>
    <xf numFmtId="0" fontId="3" fillId="2" borderId="5" xfId="0" applyNumberFormat="1" applyFont="1" applyFill="1" applyBorder="1" applyAlignment="1" applyProtection="1">
      <alignment horizontal="left"/>
      <protection locked="0"/>
    </xf>
    <xf numFmtId="0" fontId="3" fillId="2" borderId="3" xfId="0" applyFont="1" applyFill="1" applyBorder="1" applyAlignment="1" applyProtection="1">
      <alignment horizontal="left" wrapText="1"/>
      <protection locked="0"/>
    </xf>
    <xf numFmtId="0" fontId="3" fillId="2" borderId="5" xfId="0" applyFont="1" applyFill="1" applyBorder="1" applyAlignment="1" applyProtection="1">
      <alignment horizontal="left" wrapText="1"/>
      <protection locked="0"/>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1" fillId="5" borderId="8" xfId="0" applyFont="1" applyFill="1" applyBorder="1" applyAlignment="1">
      <alignment horizontal="center" vertical="center" textRotation="90"/>
    </xf>
    <xf numFmtId="0" fontId="1" fillId="5" borderId="6" xfId="0" applyFont="1" applyFill="1" applyBorder="1" applyAlignment="1">
      <alignment horizontal="center" vertical="center" textRotation="90"/>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5" borderId="5" xfId="0" applyFont="1" applyFill="1" applyBorder="1" applyAlignment="1">
      <alignment horizontal="center"/>
    </xf>
    <xf numFmtId="0" fontId="3" fillId="0" borderId="7" xfId="0" applyFont="1" applyFill="1" applyBorder="1" applyAlignment="1">
      <alignment horizontal="left" vertical="center" wrapText="1"/>
    </xf>
    <xf numFmtId="0" fontId="3" fillId="0" borderId="7" xfId="0" applyFont="1" applyBorder="1" applyAlignment="1">
      <alignment horizontal="left" vertical="center" wrapText="1"/>
    </xf>
    <xf numFmtId="0" fontId="0" fillId="2" borderId="3" xfId="0" applyFont="1" applyFill="1" applyBorder="1" applyAlignment="1" applyProtection="1">
      <alignment horizontal="left" vertical="top" wrapText="1"/>
      <protection locked="0"/>
    </xf>
    <xf numFmtId="0" fontId="0" fillId="2" borderId="4" xfId="0" applyFont="1" applyFill="1" applyBorder="1" applyAlignment="1" applyProtection="1">
      <alignment horizontal="left" vertical="top" wrapText="1"/>
      <protection locked="0"/>
    </xf>
    <xf numFmtId="0" fontId="0" fillId="2" borderId="5" xfId="0" applyFont="1" applyFill="1" applyBorder="1" applyAlignment="1" applyProtection="1">
      <alignment horizontal="left" vertical="top" wrapText="1"/>
      <protection locked="0"/>
    </xf>
    <xf numFmtId="14" fontId="0" fillId="0" borderId="22" xfId="0" applyNumberFormat="1" applyBorder="1" applyAlignment="1" applyProtection="1">
      <alignment wrapText="1"/>
      <protection locked="0"/>
    </xf>
    <xf numFmtId="14" fontId="0" fillId="0" borderId="20" xfId="0" applyNumberFormat="1" applyBorder="1" applyAlignment="1" applyProtection="1">
      <alignment wrapText="1"/>
      <protection locked="0"/>
    </xf>
    <xf numFmtId="14" fontId="0" fillId="3" borderId="22" xfId="0" applyNumberFormat="1" applyFill="1" applyBorder="1" applyAlignment="1" applyProtection="1">
      <alignment wrapText="1"/>
      <protection locked="0"/>
    </xf>
    <xf numFmtId="14" fontId="0" fillId="3" borderId="20" xfId="0" applyNumberFormat="1" applyFill="1" applyBorder="1" applyAlignment="1" applyProtection="1">
      <alignment wrapText="1"/>
      <protection locked="0"/>
    </xf>
    <xf numFmtId="14" fontId="0" fillId="3" borderId="16" xfId="0" applyNumberFormat="1" applyFill="1" applyBorder="1" applyAlignment="1" applyProtection="1">
      <alignment wrapText="1"/>
      <protection locked="0"/>
    </xf>
    <xf numFmtId="14" fontId="0" fillId="3" borderId="14" xfId="0" applyNumberFormat="1" applyFill="1" applyBorder="1" applyAlignment="1" applyProtection="1">
      <alignment wrapText="1"/>
      <protection locked="0"/>
    </xf>
    <xf numFmtId="0" fontId="0" fillId="0" borderId="21" xfId="0" applyBorder="1" applyAlignment="1" applyProtection="1">
      <alignment horizontal="center" wrapText="1"/>
      <protection locked="0"/>
    </xf>
    <xf numFmtId="0" fontId="0" fillId="0" borderId="20" xfId="0" applyBorder="1" applyAlignment="1" applyProtection="1">
      <alignment horizontal="center" wrapText="1"/>
      <protection locked="0"/>
    </xf>
    <xf numFmtId="0" fontId="0" fillId="3" borderId="21" xfId="0" applyFill="1" applyBorder="1" applyAlignment="1" applyProtection="1">
      <alignment horizontal="center" wrapText="1"/>
      <protection locked="0"/>
    </xf>
    <xf numFmtId="0" fontId="0" fillId="3" borderId="20" xfId="0" applyFill="1" applyBorder="1" applyAlignment="1" applyProtection="1">
      <alignment horizontal="center" wrapText="1"/>
      <protection locked="0"/>
    </xf>
    <xf numFmtId="14" fontId="0" fillId="3" borderId="26" xfId="0" applyNumberFormat="1" applyFill="1" applyBorder="1" applyAlignment="1" applyProtection="1">
      <alignment wrapText="1"/>
      <protection locked="0"/>
    </xf>
    <xf numFmtId="14" fontId="0" fillId="3" borderId="24" xfId="0" applyNumberFormat="1" applyFill="1" applyBorder="1" applyAlignment="1" applyProtection="1">
      <alignment wrapText="1"/>
      <protection locked="0"/>
    </xf>
    <xf numFmtId="0" fontId="2" fillId="4" borderId="30" xfId="0" applyFont="1" applyFill="1" applyBorder="1" applyAlignment="1">
      <alignment horizontal="center"/>
    </xf>
    <xf numFmtId="0" fontId="2" fillId="4" borderId="29" xfId="0" applyFont="1" applyFill="1" applyBorder="1" applyAlignment="1">
      <alignment horizontal="center"/>
    </xf>
    <xf numFmtId="0" fontId="23" fillId="3" borderId="21" xfId="0" applyFont="1" applyFill="1" applyBorder="1" applyAlignment="1" applyProtection="1">
      <alignment horizontal="left"/>
      <protection locked="0"/>
    </xf>
    <xf numFmtId="0" fontId="23" fillId="3" borderId="42" xfId="0" applyFont="1" applyFill="1" applyBorder="1" applyAlignment="1" applyProtection="1">
      <alignment horizontal="left"/>
      <protection locked="0"/>
    </xf>
    <xf numFmtId="0" fontId="23" fillId="3" borderId="20" xfId="0" applyFont="1" applyFill="1" applyBorder="1" applyAlignment="1" applyProtection="1">
      <alignment horizontal="left"/>
      <protection locked="0"/>
    </xf>
    <xf numFmtId="0" fontId="23" fillId="0" borderId="21" xfId="0" applyFont="1" applyBorder="1" applyAlignment="1" applyProtection="1">
      <alignment horizontal="left"/>
      <protection locked="0"/>
    </xf>
    <xf numFmtId="0" fontId="23" fillId="0" borderId="42" xfId="0" applyFont="1" applyBorder="1" applyAlignment="1" applyProtection="1">
      <alignment horizontal="left"/>
      <protection locked="0"/>
    </xf>
    <xf numFmtId="0" fontId="23" fillId="0" borderId="20" xfId="0" applyFont="1" applyBorder="1" applyAlignment="1" applyProtection="1">
      <alignment horizontal="left"/>
      <protection locked="0"/>
    </xf>
    <xf numFmtId="0" fontId="0" fillId="0" borderId="0" xfId="0" applyAlignment="1">
      <alignment horizontal="center" vertical="top" wrapText="1"/>
    </xf>
    <xf numFmtId="0" fontId="0" fillId="0" borderId="0" xfId="0" applyAlignment="1">
      <alignment horizontal="center"/>
    </xf>
    <xf numFmtId="0" fontId="0" fillId="3" borderId="15" xfId="0" applyFill="1" applyBorder="1" applyAlignment="1" applyProtection="1">
      <alignment horizontal="center" wrapText="1"/>
      <protection locked="0"/>
    </xf>
    <xf numFmtId="0" fontId="0" fillId="3" borderId="14" xfId="0" applyFill="1" applyBorder="1" applyAlignment="1" applyProtection="1">
      <alignment horizontal="center" wrapText="1"/>
      <protection locked="0"/>
    </xf>
    <xf numFmtId="0" fontId="26" fillId="2" borderId="3" xfId="0" applyFont="1" applyFill="1" applyBorder="1" applyAlignment="1">
      <alignment horizontal="center"/>
    </xf>
    <xf numFmtId="0" fontId="26" fillId="2" borderId="5" xfId="0" applyFont="1" applyFill="1" applyBorder="1" applyAlignment="1">
      <alignment horizontal="center"/>
    </xf>
    <xf numFmtId="0" fontId="26" fillId="6" borderId="3" xfId="0" applyFont="1" applyFill="1" applyBorder="1" applyAlignment="1">
      <alignment horizontal="center" vertical="center"/>
    </xf>
    <xf numFmtId="0" fontId="26" fillId="6" borderId="5" xfId="0" applyFont="1" applyFill="1" applyBorder="1" applyAlignment="1">
      <alignment horizontal="center" vertical="center"/>
    </xf>
    <xf numFmtId="0" fontId="20" fillId="4" borderId="30" xfId="0" applyFont="1" applyFill="1" applyBorder="1" applyAlignment="1">
      <alignment horizontal="center" vertical="center"/>
    </xf>
    <xf numFmtId="0" fontId="20" fillId="4" borderId="34" xfId="0" applyFont="1" applyFill="1" applyBorder="1" applyAlignment="1">
      <alignment horizontal="center" vertical="center"/>
    </xf>
    <xf numFmtId="0" fontId="20" fillId="4" borderId="29" xfId="0" applyFont="1" applyFill="1" applyBorder="1" applyAlignment="1">
      <alignment horizontal="center" vertical="center"/>
    </xf>
    <xf numFmtId="0" fontId="27" fillId="5" borderId="3" xfId="0" applyFont="1" applyFill="1" applyBorder="1" applyAlignment="1">
      <alignment horizontal="center"/>
    </xf>
    <xf numFmtId="0" fontId="27" fillId="5" borderId="4" xfId="0" applyFont="1" applyFill="1" applyBorder="1" applyAlignment="1">
      <alignment horizontal="center"/>
    </xf>
    <xf numFmtId="0" fontId="27" fillId="5" borderId="5" xfId="0" applyFont="1" applyFill="1" applyBorder="1" applyAlignment="1">
      <alignment horizontal="center"/>
    </xf>
    <xf numFmtId="0" fontId="26" fillId="4" borderId="0" xfId="0" applyFont="1" applyFill="1" applyAlignment="1">
      <alignment horizontal="center" vertical="center"/>
    </xf>
    <xf numFmtId="0" fontId="26" fillId="4" borderId="55" xfId="0" applyFont="1" applyFill="1" applyBorder="1" applyAlignment="1">
      <alignment horizontal="center" vertical="center"/>
    </xf>
    <xf numFmtId="0" fontId="19" fillId="0" borderId="32" xfId="0" applyFont="1" applyBorder="1" applyAlignment="1">
      <alignment horizontal="center" wrapText="1"/>
    </xf>
    <xf numFmtId="0" fontId="19" fillId="0" borderId="36" xfId="0" applyFont="1" applyBorder="1" applyAlignment="1">
      <alignment horizontal="center" wrapText="1"/>
    </xf>
    <xf numFmtId="0" fontId="19" fillId="0" borderId="31" xfId="0" applyFont="1" applyBorder="1" applyAlignment="1">
      <alignment horizontal="center" wrapText="1"/>
    </xf>
    <xf numFmtId="0" fontId="0" fillId="3" borderId="25" xfId="0" applyFill="1" applyBorder="1" applyAlignment="1" applyProtection="1">
      <alignment horizontal="center" wrapText="1"/>
      <protection locked="0"/>
    </xf>
    <xf numFmtId="0" fontId="0" fillId="3" borderId="24" xfId="0" applyFill="1" applyBorder="1" applyAlignment="1" applyProtection="1">
      <alignment horizontal="center" wrapText="1"/>
      <protection locked="0"/>
    </xf>
    <xf numFmtId="0" fontId="26" fillId="6" borderId="3" xfId="0" applyFont="1" applyFill="1" applyBorder="1" applyAlignment="1">
      <alignment horizontal="center"/>
    </xf>
    <xf numFmtId="0" fontId="26" fillId="6" borderId="5" xfId="0" applyFont="1" applyFill="1" applyBorder="1" applyAlignment="1">
      <alignment horizontal="center"/>
    </xf>
    <xf numFmtId="0" fontId="0" fillId="0" borderId="0" xfId="0" applyAlignment="1">
      <alignment horizontal="left" vertical="top" wrapText="1"/>
    </xf>
    <xf numFmtId="8" fontId="18" fillId="3" borderId="26" xfId="2" applyNumberFormat="1" applyFont="1" applyFill="1" applyBorder="1" applyAlignment="1">
      <alignment horizontal="center" shrinkToFit="1"/>
    </xf>
    <xf numFmtId="8" fontId="18" fillId="3" borderId="12" xfId="2" applyNumberFormat="1" applyFont="1" applyFill="1" applyBorder="1" applyAlignment="1">
      <alignment horizontal="center" shrinkToFit="1"/>
    </xf>
    <xf numFmtId="44" fontId="18" fillId="3" borderId="4" xfId="2" applyFont="1" applyFill="1" applyBorder="1" applyAlignment="1">
      <alignment horizontal="center" shrinkToFit="1"/>
    </xf>
    <xf numFmtId="44" fontId="18" fillId="3" borderId="35" xfId="2" applyFont="1" applyFill="1" applyBorder="1" applyAlignment="1">
      <alignment horizontal="center" shrinkToFit="1"/>
    </xf>
    <xf numFmtId="0" fontId="2" fillId="4" borderId="27" xfId="0" applyFont="1" applyFill="1" applyBorder="1" applyAlignment="1">
      <alignment horizontal="center"/>
    </xf>
    <xf numFmtId="0" fontId="2" fillId="4" borderId="28" xfId="0" applyFont="1" applyFill="1" applyBorder="1" applyAlignment="1">
      <alignment horizontal="center"/>
    </xf>
    <xf numFmtId="0" fontId="26" fillId="2" borderId="3" xfId="0" applyFont="1" applyFill="1" applyBorder="1" applyAlignment="1">
      <alignment horizontal="center" vertical="center"/>
    </xf>
    <xf numFmtId="0" fontId="26" fillId="2" borderId="5" xfId="0" applyFont="1" applyFill="1" applyBorder="1" applyAlignment="1">
      <alignment horizontal="center" vertical="center"/>
    </xf>
    <xf numFmtId="0" fontId="29" fillId="0" borderId="0" xfId="0" applyFont="1"/>
  </cellXfs>
  <cellStyles count="3">
    <cellStyle name="Currency" xfId="2" builtinId="4"/>
    <cellStyle name="Normal" xfId="0" builtinId="0"/>
    <cellStyle name="Normal 2" xfId="1" xr:uid="{1E590338-354C-46B7-8E50-2CAFE2E2443C}"/>
  </cellStyles>
  <dxfs count="5">
    <dxf>
      <fill>
        <patternFill>
          <bgColor theme="2"/>
        </patternFill>
      </fill>
    </dxf>
    <dxf>
      <numFmt numFmtId="19" formatCode="m/d/yyyy"/>
    </dxf>
    <dxf>
      <numFmt numFmtId="19" formatCode="m/d/yyyy"/>
    </dxf>
    <dxf>
      <numFmt numFmtId="19" formatCode="m/d/yyyy"/>
    </dxf>
    <dxf>
      <numFmt numFmtId="19" formatCode="m/d/yyyy"/>
    </dxf>
  </dxfs>
  <tableStyles count="0" defaultTableStyle="TableStyleMedium2" defaultPivotStyle="PivotStyleLight16"/>
  <colors>
    <mruColors>
      <color rgb="FFE6CAF6"/>
      <color rgb="FFDAB0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2"/><Relationship Id="rId2" Type="http://schemas.openxmlformats.org/officeDocument/2006/relationships/hyperlink" Target="#DivisionReport!A2"/><Relationship Id="rId1" Type="http://schemas.openxmlformats.org/officeDocument/2006/relationships/hyperlink" Target="#StateReport!A2"/><Relationship Id="rId5" Type="http://schemas.openxmlformats.org/officeDocument/2006/relationships/image" Target="../media/image1.png"/><Relationship Id="rId4" Type="http://schemas.openxmlformats.org/officeDocument/2006/relationships/hyperlink" Target="mailto:PSSDataHub@fda.hhs.gov"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StateReport!A2"/><Relationship Id="rId2" Type="http://schemas.openxmlformats.org/officeDocument/2006/relationships/hyperlink" Target="mailto:PSSDataHub@fda.hhs.gov" TargetMode="External"/><Relationship Id="rId1" Type="http://schemas.openxmlformats.org/officeDocument/2006/relationships/hyperlink" Target="#Coversheet!A2"/><Relationship Id="rId5" Type="http://schemas.openxmlformats.org/officeDocument/2006/relationships/hyperlink" Target="#Instructions!A2"/><Relationship Id="rId4" Type="http://schemas.openxmlformats.org/officeDocument/2006/relationships/hyperlink" Target="#DivisionReport!A2"/></Relationships>
</file>

<file path=xl/drawings/_rels/drawing3.xml.rels><?xml version="1.0" encoding="UTF-8" standalone="yes"?>
<Relationships xmlns="http://schemas.openxmlformats.org/package/2006/relationships"><Relationship Id="rId3" Type="http://schemas.openxmlformats.org/officeDocument/2006/relationships/hyperlink" Target="#StateReport!A2"/><Relationship Id="rId2" Type="http://schemas.openxmlformats.org/officeDocument/2006/relationships/hyperlink" Target="mailto:PSSDataHub@fda.hhs.gov" TargetMode="External"/><Relationship Id="rId1" Type="http://schemas.openxmlformats.org/officeDocument/2006/relationships/hyperlink" Target="#Coversheet!A2"/><Relationship Id="rId5" Type="http://schemas.openxmlformats.org/officeDocument/2006/relationships/hyperlink" Target="#Instructions!A2"/><Relationship Id="rId4" Type="http://schemas.openxmlformats.org/officeDocument/2006/relationships/hyperlink" Target="#DivisionReport!A2"/></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StateReport!A2"/><Relationship Id="rId7" Type="http://schemas.openxmlformats.org/officeDocument/2006/relationships/hyperlink" Target="#Instructions!A2"/><Relationship Id="rId2" Type="http://schemas.openxmlformats.org/officeDocument/2006/relationships/hyperlink" Target="#Coversheet!A2"/><Relationship Id="rId1" Type="http://schemas.openxmlformats.org/officeDocument/2006/relationships/image" Target="../media/image2.png"/><Relationship Id="rId6" Type="http://schemas.openxmlformats.org/officeDocument/2006/relationships/hyperlink" Target="#DivisionReport!A2"/><Relationship Id="rId5" Type="http://schemas.openxmlformats.org/officeDocument/2006/relationships/hyperlink" Target="mailto:PSSDataHub@fda.hhs.gov" TargetMode="External"/><Relationship Id="rId4" Type="http://schemas.openxmlformats.org/officeDocument/2006/relationships/hyperlink" Target="#Instructions!A128"/></Relationships>
</file>

<file path=xl/drawings/drawing1.xml><?xml version="1.0" encoding="utf-8"?>
<xdr:wsDr xmlns:xdr="http://schemas.openxmlformats.org/drawingml/2006/spreadsheetDrawing" xmlns:a="http://schemas.openxmlformats.org/drawingml/2006/main">
  <xdr:twoCellAnchor editAs="absolute">
    <xdr:from>
      <xdr:col>0</xdr:col>
      <xdr:colOff>205922</xdr:colOff>
      <xdr:row>7</xdr:row>
      <xdr:rowOff>133350</xdr:rowOff>
    </xdr:from>
    <xdr:to>
      <xdr:col>5</xdr:col>
      <xdr:colOff>9525</xdr:colOff>
      <xdr:row>18</xdr:row>
      <xdr:rowOff>87540</xdr:rowOff>
    </xdr:to>
    <xdr:sp macro="" textlink="">
      <xdr:nvSpPr>
        <xdr:cNvPr id="2" name="TextBox 1">
          <a:extLst>
            <a:ext uri="{FF2B5EF4-FFF2-40B4-BE49-F238E27FC236}">
              <a16:creationId xmlns:a16="http://schemas.microsoft.com/office/drawing/2014/main" id="{79C66AB0-4F97-4F5D-8440-E64DA0F119D0}"/>
            </a:ext>
          </a:extLst>
        </xdr:cNvPr>
        <xdr:cNvSpPr txBox="1"/>
      </xdr:nvSpPr>
      <xdr:spPr>
        <a:xfrm>
          <a:off x="205922" y="1466850"/>
          <a:ext cx="8004628" cy="2887890"/>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baseline="0"/>
            <a:t>Animal Food Contract Quarterly Summary Report: Coversheet</a:t>
          </a:r>
        </a:p>
        <a:p>
          <a:pPr algn="l"/>
          <a:endParaRPr lang="en-US" sz="500" b="1" u="none"/>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This report contains multiple sections and tabs to complete. See accompanying instructions tab for specific information to complete each section. The minimum submission frequency required is quarterly, as detailed in the contract Statement of Work (SOW). State agencies may submit as frequently as monthly if desired.</a:t>
          </a:r>
        </a:p>
        <a:p>
          <a:endParaRPr lang="en-US" sz="5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r>
            <a:rPr lang="en-US" sz="1100" b="0" i="0" baseline="0">
              <a:solidFill>
                <a:schemeClr val="dk1"/>
              </a:solidFill>
              <a:effectLst/>
              <a:latin typeface="+mn-lt"/>
              <a:ea typeface="+mn-ea"/>
              <a:cs typeface="+mn-cs"/>
            </a:rPr>
            <a:t>Save this form using filename "</a:t>
          </a:r>
          <a:r>
            <a:rPr lang="en-US" sz="1100" b="1" i="0" baseline="0">
              <a:solidFill>
                <a:schemeClr val="dk1"/>
              </a:solidFill>
              <a:effectLst/>
              <a:latin typeface="+mn-lt"/>
              <a:ea typeface="+mn-ea"/>
              <a:cs typeface="+mn-cs"/>
            </a:rPr>
            <a:t>CY ##-##_State_Agency Abbreviation_AF_QSR_Q#</a:t>
          </a:r>
          <a:r>
            <a:rPr lang="en-US" sz="1100" b="0" i="0" baseline="0">
              <a:solidFill>
                <a:schemeClr val="dk1"/>
              </a:solidFill>
              <a:effectLst/>
              <a:latin typeface="+mn-lt"/>
              <a:ea typeface="+mn-ea"/>
              <a:cs typeface="+mn-cs"/>
            </a:rPr>
            <a:t>". </a:t>
          </a:r>
        </a:p>
        <a:p>
          <a:r>
            <a:rPr lang="en-US" sz="1100" b="0" i="0" u="none" strike="noStrike" baseline="0">
              <a:solidFill>
                <a:schemeClr val="dk1"/>
              </a:solidFill>
              <a:latin typeface="+mn-lt"/>
              <a:ea typeface="+mn-ea"/>
              <a:cs typeface="+mn-cs"/>
            </a:rPr>
            <a:t>Complete Coversheet and State Report Tabs and email the completed report to your State Liaison or Division Representative.</a:t>
          </a:r>
        </a:p>
        <a:p>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approved Quarterly Summary Report(s) must be submitted with the invoice package as described in the SOW.</a:t>
          </a:r>
          <a:endParaRPr lang="en-US">
            <a:effectLst/>
          </a:endParaRPr>
        </a:p>
        <a:p>
          <a:endParaRPr lang="en-US" sz="11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State Liaison (or FDA Division Designee)</a:t>
          </a:r>
          <a:r>
            <a:rPr lang="en-US" sz="1100" b="1" i="0" u="none" strike="noStrike" baseline="0">
              <a:solidFill>
                <a:schemeClr val="dk1"/>
              </a:solidFill>
              <a:latin typeface="+mn-lt"/>
              <a:ea typeface="+mn-ea"/>
              <a:cs typeface="+mn-cs"/>
            </a:rPr>
            <a:t>:</a:t>
          </a:r>
          <a:r>
            <a:rPr lang="en-US" sz="1100" b="0" i="0" u="none" strike="noStrike" baseline="0">
              <a:solidFill>
                <a:schemeClr val="dk1"/>
              </a:solidFill>
              <a:latin typeface="+mn-lt"/>
              <a:ea typeface="+mn-ea"/>
              <a:cs typeface="+mn-cs"/>
            </a:rPr>
            <a:t> </a:t>
          </a:r>
        </a:p>
        <a:p>
          <a:r>
            <a:rPr lang="en-US" sz="1100" b="0" i="0" u="none" strike="noStrike" baseline="0">
              <a:solidFill>
                <a:schemeClr val="dk1"/>
              </a:solidFill>
              <a:latin typeface="+mn-lt"/>
              <a:ea typeface="+mn-ea"/>
              <a:cs typeface="+mn-cs"/>
            </a:rPr>
            <a:t>Complete the Division Reporting Tab and email the </a:t>
          </a:r>
          <a:r>
            <a:rPr lang="en-US" sz="1100" b="1" i="0" u="none" strike="noStrike" baseline="0">
              <a:solidFill>
                <a:sysClr val="windowText" lastClr="000000"/>
              </a:solidFill>
              <a:latin typeface="+mn-lt"/>
              <a:ea typeface="+mn-ea"/>
              <a:cs typeface="+mn-cs"/>
            </a:rPr>
            <a:t>final approved </a:t>
          </a:r>
          <a:r>
            <a:rPr lang="en-US" sz="1100" b="0" i="0" u="none" strike="noStrike" baseline="0">
              <a:solidFill>
                <a:schemeClr val="dk1"/>
              </a:solidFill>
              <a:latin typeface="+mn-lt"/>
              <a:ea typeface="+mn-ea"/>
              <a:cs typeface="+mn-cs"/>
            </a:rPr>
            <a:t>report to the </a:t>
          </a:r>
          <a:r>
            <a:rPr lang="en-US" sz="1100" b="1" i="0" u="none" strike="noStrike" baseline="0">
              <a:solidFill>
                <a:schemeClr val="dk1"/>
              </a:solidFill>
              <a:latin typeface="+mn-lt"/>
              <a:ea typeface="+mn-ea"/>
              <a:cs typeface="+mn-cs"/>
            </a:rPr>
            <a:t>State, Contracting Officer's Representative (COR), and </a:t>
          </a:r>
          <a:r>
            <a:rPr lang="en-US" sz="1100" b="1" i="0" u="sng" strike="noStrike" baseline="0">
              <a:solidFill>
                <a:schemeClr val="accent1"/>
              </a:solidFill>
              <a:latin typeface="+mn-lt"/>
              <a:ea typeface="+mn-ea"/>
              <a:cs typeface="+mn-cs"/>
            </a:rPr>
            <a:t>PSSDataHub@fda.hhs.gov</a:t>
          </a:r>
          <a:r>
            <a:rPr lang="en-US" sz="1100" b="0" i="0" u="none" strike="noStrike" baseline="0">
              <a:solidFill>
                <a:schemeClr val="dk1"/>
              </a:solidFill>
              <a:latin typeface="+mn-lt"/>
              <a:ea typeface="+mn-ea"/>
              <a:cs typeface="+mn-cs"/>
            </a:rPr>
            <a:t>. </a:t>
          </a:r>
          <a:r>
            <a:rPr lang="en-US" sz="1100">
              <a:solidFill>
                <a:schemeClr val="dk1"/>
              </a:solidFill>
              <a:effectLst/>
              <a:latin typeface="+mn-lt"/>
              <a:ea typeface="+mn-ea"/>
              <a:cs typeface="+mn-cs"/>
            </a:rPr>
            <a:t>If a report is not approved, return with comments to state agency for review and response.</a:t>
          </a:r>
          <a:endParaRPr lang="en-US" sz="1100" b="0" i="0" u="none" strike="noStrike" baseline="0">
            <a:solidFill>
              <a:schemeClr val="dk1"/>
            </a:solidFill>
            <a:latin typeface="+mn-lt"/>
            <a:ea typeface="+mn-ea"/>
            <a:cs typeface="+mn-cs"/>
          </a:endParaRPr>
        </a:p>
        <a:p>
          <a:endParaRPr lang="en-US" sz="500" b="0" i="0" u="none" strike="noStrike" baseline="0">
            <a:solidFill>
              <a:schemeClr val="dk1"/>
            </a:solidFill>
            <a:latin typeface="+mn-lt"/>
            <a:ea typeface="+mn-ea"/>
            <a:cs typeface="+mn-cs"/>
          </a:endParaRPr>
        </a:p>
      </xdr:txBody>
    </xdr:sp>
    <xdr:clientData/>
  </xdr:twoCellAnchor>
  <xdr:twoCellAnchor>
    <xdr:from>
      <xdr:col>1</xdr:col>
      <xdr:colOff>1809750</xdr:colOff>
      <xdr:row>39</xdr:row>
      <xdr:rowOff>46263</xdr:rowOff>
    </xdr:from>
    <xdr:to>
      <xdr:col>3</xdr:col>
      <xdr:colOff>655320</xdr:colOff>
      <xdr:row>42</xdr:row>
      <xdr:rowOff>103413</xdr:rowOff>
    </xdr:to>
    <xdr:sp macro="" textlink="">
      <xdr:nvSpPr>
        <xdr:cNvPr id="4" name="TextBox 3">
          <a:hlinkClick xmlns:r="http://schemas.openxmlformats.org/officeDocument/2006/relationships" r:id="rId1"/>
          <a:extLst>
            <a:ext uri="{FF2B5EF4-FFF2-40B4-BE49-F238E27FC236}">
              <a16:creationId xmlns:a16="http://schemas.microsoft.com/office/drawing/2014/main" id="{46D9EC28-1CB0-44C9-B7B7-9AB5FE06E54D}"/>
            </a:ext>
          </a:extLst>
        </xdr:cNvPr>
        <xdr:cNvSpPr txBox="1"/>
      </xdr:nvSpPr>
      <xdr:spPr>
        <a:xfrm>
          <a:off x="2028825" y="9704613"/>
          <a:ext cx="1645920" cy="62865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857250</xdr:colOff>
      <xdr:row>39</xdr:row>
      <xdr:rowOff>46263</xdr:rowOff>
    </xdr:from>
    <xdr:to>
      <xdr:col>4</xdr:col>
      <xdr:colOff>807720</xdr:colOff>
      <xdr:row>42</xdr:row>
      <xdr:rowOff>103414</xdr:rowOff>
    </xdr:to>
    <xdr:sp macro="" textlink="">
      <xdr:nvSpPr>
        <xdr:cNvPr id="5" name="TextBox 4">
          <a:hlinkClick xmlns:r="http://schemas.openxmlformats.org/officeDocument/2006/relationships" r:id="rId2"/>
          <a:extLst>
            <a:ext uri="{FF2B5EF4-FFF2-40B4-BE49-F238E27FC236}">
              <a16:creationId xmlns:a16="http://schemas.microsoft.com/office/drawing/2014/main" id="{821DE0BC-99DF-45C3-A474-F36DEFE12FB3}"/>
            </a:ext>
          </a:extLst>
        </xdr:cNvPr>
        <xdr:cNvSpPr txBox="1"/>
      </xdr:nvSpPr>
      <xdr:spPr>
        <a:xfrm>
          <a:off x="3876675" y="9704613"/>
          <a:ext cx="1645920" cy="628651"/>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9525</xdr:colOff>
      <xdr:row>39</xdr:row>
      <xdr:rowOff>36738</xdr:rowOff>
    </xdr:from>
    <xdr:to>
      <xdr:col>1</xdr:col>
      <xdr:colOff>1655445</xdr:colOff>
      <xdr:row>42</xdr:row>
      <xdr:rowOff>93888</xdr:rowOff>
    </xdr:to>
    <xdr:sp macro="" textlink="">
      <xdr:nvSpPr>
        <xdr:cNvPr id="6" name="TextBox 5">
          <a:hlinkClick xmlns:r="http://schemas.openxmlformats.org/officeDocument/2006/relationships" r:id="rId3"/>
          <a:extLst>
            <a:ext uri="{FF2B5EF4-FFF2-40B4-BE49-F238E27FC236}">
              <a16:creationId xmlns:a16="http://schemas.microsoft.com/office/drawing/2014/main" id="{553A317B-FD54-463E-AE50-567C55D4439F}"/>
            </a:ext>
          </a:extLst>
        </xdr:cNvPr>
        <xdr:cNvSpPr txBox="1"/>
      </xdr:nvSpPr>
      <xdr:spPr>
        <a:xfrm>
          <a:off x="228600" y="9571263"/>
          <a:ext cx="1645920" cy="628650"/>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17</xdr:col>
      <xdr:colOff>28577</xdr:colOff>
      <xdr:row>16</xdr:row>
      <xdr:rowOff>133350</xdr:rowOff>
    </xdr:from>
    <xdr:to>
      <xdr:col>20</xdr:col>
      <xdr:colOff>533400</xdr:colOff>
      <xdr:row>26</xdr:row>
      <xdr:rowOff>104775</xdr:rowOff>
    </xdr:to>
    <xdr:grpSp>
      <xdr:nvGrpSpPr>
        <xdr:cNvPr id="9" name="Group 8" descr="If you do not see your entity name in the drop-down provided please contact ORAOPDataHub@fda.hhs.gov, cc your Project Manager for assistance.&#10;&#10;">
          <a:extLst>
            <a:ext uri="{FF2B5EF4-FFF2-40B4-BE49-F238E27FC236}">
              <a16:creationId xmlns:a16="http://schemas.microsoft.com/office/drawing/2014/main" id="{378C9A48-A485-4534-847B-47205BA0E476}"/>
            </a:ext>
          </a:extLst>
        </xdr:cNvPr>
        <xdr:cNvGrpSpPr/>
      </xdr:nvGrpSpPr>
      <xdr:grpSpPr>
        <a:xfrm>
          <a:off x="8524877" y="3810000"/>
          <a:ext cx="2514598" cy="2752725"/>
          <a:chOff x="8467724" y="2105025"/>
          <a:chExt cx="2375521" cy="2343150"/>
        </a:xfrm>
      </xdr:grpSpPr>
      <xdr:sp macro="" textlink="">
        <xdr:nvSpPr>
          <xdr:cNvPr id="7" name="Arrow: Left 6">
            <a:extLst>
              <a:ext uri="{FF2B5EF4-FFF2-40B4-BE49-F238E27FC236}">
                <a16:creationId xmlns:a16="http://schemas.microsoft.com/office/drawing/2014/main" id="{668AD4D9-D20B-4884-83C8-7BD151C6104D}"/>
              </a:ext>
            </a:extLst>
          </xdr:cNvPr>
          <xdr:cNvSpPr/>
        </xdr:nvSpPr>
        <xdr:spPr>
          <a:xfrm>
            <a:off x="8467724" y="2105025"/>
            <a:ext cx="2375521" cy="2343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TextBox 7">
            <a:extLst>
              <a:ext uri="{FF2B5EF4-FFF2-40B4-BE49-F238E27FC236}">
                <a16:creationId xmlns:a16="http://schemas.microsoft.com/office/drawing/2014/main" id="{D2998A42-22EA-4F6C-8570-AB3B045C42E5}"/>
              </a:ext>
            </a:extLst>
          </xdr:cNvPr>
          <xdr:cNvSpPr txBox="1"/>
        </xdr:nvSpPr>
        <xdr:spPr>
          <a:xfrm>
            <a:off x="8886826" y="2826450"/>
            <a:ext cx="1918863" cy="998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If you do not see your entity name in the drop-down provided please contact PSSDataHub@fda.hhs.gov,</a:t>
            </a:r>
          </a:p>
          <a:p>
            <a:r>
              <a:rPr lang="en-US" sz="1100" b="1">
                <a:solidFill>
                  <a:schemeClr val="bg1"/>
                </a:solidFill>
              </a:rPr>
              <a:t>cc your Project Manager for assistance.</a:t>
            </a:r>
          </a:p>
        </xdr:txBody>
      </xdr:sp>
    </xdr:grpSp>
    <xdr:clientData/>
  </xdr:twoCellAnchor>
  <xdr:twoCellAnchor>
    <xdr:from>
      <xdr:col>4</xdr:col>
      <xdr:colOff>1009650</xdr:colOff>
      <xdr:row>39</xdr:row>
      <xdr:rowOff>46263</xdr:rowOff>
    </xdr:from>
    <xdr:to>
      <xdr:col>4</xdr:col>
      <xdr:colOff>3514725</xdr:colOff>
      <xdr:row>42</xdr:row>
      <xdr:rowOff>103414</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2CACB761-8E2E-4C2C-996D-9734A1379EA5}"/>
            </a:ext>
          </a:extLst>
        </xdr:cNvPr>
        <xdr:cNvSpPr txBox="1"/>
      </xdr:nvSpPr>
      <xdr:spPr>
        <a:xfrm>
          <a:off x="5724525" y="9704613"/>
          <a:ext cx="2505075" cy="628651"/>
        </a:xfrm>
        <a:prstGeom prst="rect">
          <a:avLst/>
        </a:prstGeom>
        <a:solidFill>
          <a:srgbClr val="FFC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PSSDataHub@fda.hhs.gov</a:t>
          </a:r>
        </a:p>
      </xdr:txBody>
    </xdr:sp>
    <xdr:clientData/>
  </xdr:twoCellAnchor>
  <xdr:twoCellAnchor editAs="oneCell">
    <xdr:from>
      <xdr:col>1</xdr:col>
      <xdr:colOff>114300</xdr:colOff>
      <xdr:row>0</xdr:row>
      <xdr:rowOff>171449</xdr:rowOff>
    </xdr:from>
    <xdr:to>
      <xdr:col>3</xdr:col>
      <xdr:colOff>742950</xdr:colOff>
      <xdr:row>5</xdr:row>
      <xdr:rowOff>66674</xdr:rowOff>
    </xdr:to>
    <xdr:pic>
      <xdr:nvPicPr>
        <xdr:cNvPr id="3" name="Picture 2">
          <a:extLst>
            <a:ext uri="{FF2B5EF4-FFF2-40B4-BE49-F238E27FC236}">
              <a16:creationId xmlns:a16="http://schemas.microsoft.com/office/drawing/2014/main" id="{0F11A70A-785F-4701-B317-E2885DA6733A}"/>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5"/>
        <a:srcRect b="42014"/>
        <a:stretch/>
      </xdr:blipFill>
      <xdr:spPr>
        <a:xfrm>
          <a:off x="333375" y="171449"/>
          <a:ext cx="3381375" cy="847725"/>
        </a:xfrm>
        <a:prstGeom prst="rect">
          <a:avLst/>
        </a:prstGeom>
      </xdr:spPr>
    </xdr:pic>
    <xdr:clientData/>
  </xdr:twoCellAnchor>
  <xdr:twoCellAnchor>
    <xdr:from>
      <xdr:col>3</xdr:col>
      <xdr:colOff>1152524</xdr:colOff>
      <xdr:row>0</xdr:row>
      <xdr:rowOff>152400</xdr:rowOff>
    </xdr:from>
    <xdr:to>
      <xdr:col>5</xdr:col>
      <xdr:colOff>47625</xdr:colOff>
      <xdr:row>5</xdr:row>
      <xdr:rowOff>57150</xdr:rowOff>
    </xdr:to>
    <xdr:sp macro="" textlink="">
      <xdr:nvSpPr>
        <xdr:cNvPr id="10" name="TextBox 9">
          <a:extLst>
            <a:ext uri="{FF2B5EF4-FFF2-40B4-BE49-F238E27FC236}">
              <a16:creationId xmlns:a16="http://schemas.microsoft.com/office/drawing/2014/main" id="{2D33BC3A-A3D5-4F8E-9767-94F83CAA406A}"/>
            </a:ext>
          </a:extLst>
        </xdr:cNvPr>
        <xdr:cNvSpPr txBox="1"/>
      </xdr:nvSpPr>
      <xdr:spPr>
        <a:xfrm>
          <a:off x="4124324" y="152400"/>
          <a:ext cx="4124326"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OMB Number : 0910-0909 Exp</a:t>
          </a:r>
          <a:r>
            <a:rPr lang="en-US" sz="1600" b="1" baseline="0"/>
            <a:t> Date: 04/30/27</a:t>
          </a:r>
          <a:r>
            <a:rPr lang="en-US" sz="1600" b="1"/>
            <a:t> </a:t>
          </a:r>
        </a:p>
        <a:p>
          <a:r>
            <a:rPr lang="en-US" sz="1600" b="1"/>
            <a:t>FDA Form- 2684-A</a:t>
          </a:r>
        </a:p>
      </xdr:txBody>
    </xdr:sp>
    <xdr:clientData/>
  </xdr:twoCellAnchor>
  <xdr:twoCellAnchor>
    <xdr:from>
      <xdr:col>1</xdr:col>
      <xdr:colOff>28575</xdr:colOff>
      <xdr:row>54</xdr:row>
      <xdr:rowOff>161925</xdr:rowOff>
    </xdr:from>
    <xdr:to>
      <xdr:col>1</xdr:col>
      <xdr:colOff>2009775</xdr:colOff>
      <xdr:row>56</xdr:row>
      <xdr:rowOff>133350</xdr:rowOff>
    </xdr:to>
    <xdr:sp macro="" textlink="">
      <xdr:nvSpPr>
        <xdr:cNvPr id="12" name="TextBox 11">
          <a:extLst>
            <a:ext uri="{FF2B5EF4-FFF2-40B4-BE49-F238E27FC236}">
              <a16:creationId xmlns:a16="http://schemas.microsoft.com/office/drawing/2014/main" id="{22F788AC-5187-4FA4-848D-6A5047E77B4A}"/>
            </a:ext>
          </a:extLst>
        </xdr:cNvPr>
        <xdr:cNvSpPr txBox="1"/>
      </xdr:nvSpPr>
      <xdr:spPr>
        <a:xfrm>
          <a:off x="247650" y="12553950"/>
          <a:ext cx="198120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FDA Form- 2684-A</a:t>
          </a:r>
        </a:p>
      </xdr:txBody>
    </xdr:sp>
    <xdr:clientData/>
  </xdr:twoCellAnchor>
  <xdr:twoCellAnchor>
    <xdr:from>
      <xdr:col>1</xdr:col>
      <xdr:colOff>19050</xdr:colOff>
      <xdr:row>43</xdr:row>
      <xdr:rowOff>57150</xdr:rowOff>
    </xdr:from>
    <xdr:to>
      <xdr:col>4</xdr:col>
      <xdr:colOff>3467100</xdr:colOff>
      <xdr:row>54</xdr:row>
      <xdr:rowOff>47625</xdr:rowOff>
    </xdr:to>
    <xdr:sp macro="" textlink="">
      <xdr:nvSpPr>
        <xdr:cNvPr id="13" name="TextBox 12">
          <a:extLst>
            <a:ext uri="{FF2B5EF4-FFF2-40B4-BE49-F238E27FC236}">
              <a16:creationId xmlns:a16="http://schemas.microsoft.com/office/drawing/2014/main" id="{6B84C659-BD2D-4E69-8FE9-56B903059C07}"/>
            </a:ext>
          </a:extLst>
        </xdr:cNvPr>
        <xdr:cNvSpPr txBox="1"/>
      </xdr:nvSpPr>
      <xdr:spPr>
        <a:xfrm>
          <a:off x="238125" y="10353675"/>
          <a:ext cx="7896225" cy="208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Paperwork Reducation Act Statement:</a:t>
          </a:r>
        </a:p>
        <a:p>
          <a:r>
            <a:rPr lang="en-US" sz="1100"/>
            <a:t>This section applies only to requirements of the Paperwork Reduction Act of 1995.</a:t>
          </a:r>
          <a:br>
            <a:rPr lang="en-US" sz="1100"/>
          </a:br>
          <a:r>
            <a:rPr lang="en-US" sz="1100"/>
            <a:t>*DO NOT SEND YOUR COMPLETED FORM TO THE PRA STAFF EMAIL ADDRESS BELOW.*</a:t>
          </a:r>
          <a:br>
            <a:rPr lang="en-US" sz="1100"/>
          </a:br>
          <a:r>
            <a:rPr lang="en-US" sz="1100"/>
            <a:t>The burden time for this collection of information is estimated to average 30 minutes per response,</a:t>
          </a:r>
          <a:r>
            <a:rPr lang="en-US" sz="1100" baseline="0"/>
            <a:t> </a:t>
          </a:r>
          <a:r>
            <a:rPr lang="en-US" sz="1100"/>
            <a:t>including the time to review instructions, search existing data sources, gather and maintain the</a:t>
          </a:r>
          <a:r>
            <a:rPr lang="en-US" sz="1100" baseline="0"/>
            <a:t> </a:t>
          </a:r>
          <a:r>
            <a:rPr lang="en-US" sz="1100"/>
            <a:t>data needed and complete and review the collection of information. Send comments regarding this</a:t>
          </a:r>
          <a:r>
            <a:rPr lang="en-US" sz="1100" baseline="0"/>
            <a:t> </a:t>
          </a:r>
          <a:r>
            <a:rPr lang="en-US" sz="1100"/>
            <a:t>burden estimate or any other aspect of this information collection, including suggestions for</a:t>
          </a:r>
          <a:br>
            <a:rPr lang="en-US" sz="1100"/>
          </a:br>
          <a:r>
            <a:rPr lang="en-US" sz="1100"/>
            <a:t>reducing this burden, to:</a:t>
          </a:r>
        </a:p>
        <a:p>
          <a:r>
            <a:rPr lang="en-US" sz="1100"/>
            <a:t>Department of Health and Human Services Food and Drug Administration</a:t>
          </a:r>
          <a:br>
            <a:rPr lang="en-US" sz="1100"/>
          </a:br>
          <a:r>
            <a:rPr lang="en-US" sz="1100"/>
            <a:t>Office of Chief Information Officer Paperwork Reduction Act (PRA) Staff PRAStaff@fda.hhs.gov</a:t>
          </a:r>
          <a:br>
            <a:rPr lang="en-US" sz="1100"/>
          </a:br>
          <a:r>
            <a:rPr lang="en-US" sz="1100"/>
            <a:t>“An agency may not conduct or sponsor, and a person is not required to respond to, a collection of</a:t>
          </a:r>
          <a:r>
            <a:rPr lang="en-US" sz="1100" baseline="0"/>
            <a:t> </a:t>
          </a:r>
          <a:r>
            <a:rPr lang="en-US" sz="1100"/>
            <a:t>information unless it displays a currently valid OMB number.”</a:t>
          </a:r>
        </a:p>
      </xdr:txBody>
    </xdr:sp>
    <xdr:clientData/>
  </xdr:twoCellAnchor>
  <xdr:twoCellAnchor>
    <xdr:from>
      <xdr:col>4</xdr:col>
      <xdr:colOff>1628774</xdr:colOff>
      <xdr:row>54</xdr:row>
      <xdr:rowOff>171450</xdr:rowOff>
    </xdr:from>
    <xdr:to>
      <xdr:col>4</xdr:col>
      <xdr:colOff>3467099</xdr:colOff>
      <xdr:row>56</xdr:row>
      <xdr:rowOff>142875</xdr:rowOff>
    </xdr:to>
    <xdr:sp macro="" textlink="">
      <xdr:nvSpPr>
        <xdr:cNvPr id="14" name="TextBox 13">
          <a:extLst>
            <a:ext uri="{FF2B5EF4-FFF2-40B4-BE49-F238E27FC236}">
              <a16:creationId xmlns:a16="http://schemas.microsoft.com/office/drawing/2014/main" id="{31A515AA-CC38-4E25-A92B-FB4C0BEAD588}"/>
            </a:ext>
          </a:extLst>
        </xdr:cNvPr>
        <xdr:cNvSpPr txBox="1"/>
      </xdr:nvSpPr>
      <xdr:spPr>
        <a:xfrm>
          <a:off x="6296024" y="12563475"/>
          <a:ext cx="1838325"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600" b="1"/>
            <a:t>Effective 7/1/24</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21772</xdr:colOff>
      <xdr:row>1</xdr:row>
      <xdr:rowOff>47625</xdr:rowOff>
    </xdr:from>
    <xdr:to>
      <xdr:col>4</xdr:col>
      <xdr:colOff>11906</xdr:colOff>
      <xdr:row>14</xdr:row>
      <xdr:rowOff>171450</xdr:rowOff>
    </xdr:to>
    <xdr:sp macro="" textlink="">
      <xdr:nvSpPr>
        <xdr:cNvPr id="2" name="TextBox 1">
          <a:extLst>
            <a:ext uri="{FF2B5EF4-FFF2-40B4-BE49-F238E27FC236}">
              <a16:creationId xmlns:a16="http://schemas.microsoft.com/office/drawing/2014/main" id="{4B406E23-93B9-4F50-ACAD-2F77EBB204B5}"/>
            </a:ext>
          </a:extLst>
        </xdr:cNvPr>
        <xdr:cNvSpPr txBox="1"/>
      </xdr:nvSpPr>
      <xdr:spPr>
        <a:xfrm>
          <a:off x="336097" y="238125"/>
          <a:ext cx="9534184" cy="3105150"/>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baseline="0"/>
            <a:t>Animal Food Contract Quarterly Summary Report: State Reporting</a:t>
          </a:r>
        </a:p>
        <a:p>
          <a:pPr algn="l"/>
          <a:endParaRPr lang="en-US" sz="500" b="1" u="none"/>
        </a:p>
        <a:p>
          <a:r>
            <a:rPr lang="en-US" sz="1100" b="0" i="0" u="none" strike="noStrike" baseline="0">
              <a:solidFill>
                <a:schemeClr val="dk1"/>
              </a:solidFill>
              <a:latin typeface="+mn-lt"/>
              <a:ea typeface="+mn-ea"/>
              <a:cs typeface="+mn-cs"/>
            </a:rPr>
            <a:t>This report contains multiple sections and tabs to complete. See accompanying instructions tab for specific information to complete each section. </a:t>
          </a:r>
        </a:p>
        <a:p>
          <a:endParaRPr lang="en-US" sz="11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Complete all questions on this tab and the Coversheet </a:t>
          </a:r>
          <a:r>
            <a:rPr lang="en-US" sz="1100" b="0" i="0" baseline="0">
              <a:solidFill>
                <a:schemeClr val="dk1"/>
              </a:solidFill>
              <a:effectLst/>
              <a:latin typeface="+mn-lt"/>
              <a:ea typeface="+mn-ea"/>
              <a:cs typeface="+mn-cs"/>
            </a:rPr>
            <a:t>and email the completed report to your State Liaison or FDA Division Representative </a:t>
          </a:r>
          <a:r>
            <a:rPr lang="en-US" sz="1100" b="0" i="0" u="none" strike="noStrike" baseline="0">
              <a:solidFill>
                <a:sysClr val="windowText" lastClr="000000"/>
              </a:solidFill>
              <a:latin typeface="+mn-lt"/>
              <a:ea typeface="+mn-ea"/>
              <a:cs typeface="+mn-cs"/>
            </a:rPr>
            <a:t>with a list of contract inspections completed showing the inspection classification, firm name, Firm Establishment Identifier (FEI), city, and date of inspection. </a:t>
          </a: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Note: it is your responsibility to ensure your </a:t>
          </a:r>
          <a:r>
            <a:rPr lang="en-US" sz="1100" b="0" i="1">
              <a:solidFill>
                <a:schemeClr val="dk1"/>
              </a:solidFill>
              <a:effectLst/>
              <a:latin typeface="+mn-lt"/>
              <a:ea typeface="+mn-ea"/>
              <a:cs typeface="+mn-cs"/>
            </a:rPr>
            <a:t>State Liaison </a:t>
          </a:r>
          <a:r>
            <a:rPr lang="en-US" sz="1100" b="0" i="1" baseline="0">
              <a:solidFill>
                <a:schemeClr val="dk1"/>
              </a:solidFill>
              <a:effectLst/>
              <a:latin typeface="+mn-lt"/>
              <a:ea typeface="+mn-ea"/>
              <a:cs typeface="+mn-cs"/>
            </a:rPr>
            <a:t>or FDA Division Representative </a:t>
          </a:r>
          <a:r>
            <a:rPr lang="en-US" sz="1100" i="1">
              <a:solidFill>
                <a:schemeClr val="dk1"/>
              </a:solidFill>
              <a:effectLst/>
              <a:latin typeface="+mn-lt"/>
              <a:ea typeface="+mn-ea"/>
              <a:cs typeface="+mn-cs"/>
            </a:rPr>
            <a:t>receives this report by the deadline </a:t>
          </a:r>
          <a:r>
            <a:rPr lang="en-US" sz="1100" b="0" i="1">
              <a:solidFill>
                <a:sysClr val="windowText" lastClr="000000"/>
              </a:solidFill>
              <a:effectLst/>
              <a:latin typeface="+mn-lt"/>
              <a:ea typeface="+mn-ea"/>
              <a:cs typeface="+mn-cs"/>
            </a:rPr>
            <a:t>specified in the current</a:t>
          </a:r>
          <a:r>
            <a:rPr lang="en-US" sz="1100" b="0" i="1" baseline="0">
              <a:solidFill>
                <a:sysClr val="windowText" lastClr="000000"/>
              </a:solidFill>
              <a:effectLst/>
              <a:latin typeface="+mn-lt"/>
              <a:ea typeface="+mn-ea"/>
              <a:cs typeface="+mn-cs"/>
            </a:rPr>
            <a:t> SOW</a:t>
          </a:r>
          <a:r>
            <a:rPr lang="en-US" sz="1100" b="0" i="1">
              <a:solidFill>
                <a:sysClr val="windowText" lastClr="000000"/>
              </a:solidFill>
              <a:effectLst/>
              <a:latin typeface="+mn-lt"/>
              <a:ea typeface="+mn-ea"/>
              <a:cs typeface="+mn-cs"/>
            </a:rPr>
            <a:t>. Failure to submit by</a:t>
          </a:r>
          <a:r>
            <a:rPr lang="en-US" sz="1100" b="0" i="1" baseline="0">
              <a:solidFill>
                <a:sysClr val="windowText" lastClr="000000"/>
              </a:solidFill>
              <a:effectLst/>
              <a:latin typeface="+mn-lt"/>
              <a:ea typeface="+mn-ea"/>
              <a:cs typeface="+mn-cs"/>
            </a:rPr>
            <a:t> the deadline may negatively impact processing and issuing payment for completed work</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However, in the case that you are unable to complete this report in its entirety by the deadline it is still expected you will email this form with information as to specific challenges and corrective actions in field 31.</a:t>
          </a:r>
          <a:r>
            <a:rPr lang="en-US" sz="1100" i="1" baseline="0">
              <a:solidFill>
                <a:schemeClr val="dk1"/>
              </a:solidFill>
              <a:effectLst/>
              <a:latin typeface="+mn-lt"/>
              <a:ea typeface="+mn-ea"/>
              <a:cs typeface="+mn-cs"/>
            </a:rPr>
            <a:t> State Challenges and Corrective Actions,</a:t>
          </a:r>
          <a:r>
            <a:rPr lang="en-US" sz="1100" i="1">
              <a:solidFill>
                <a:schemeClr val="dk1"/>
              </a:solidFill>
              <a:effectLst/>
              <a:latin typeface="+mn-lt"/>
              <a:ea typeface="+mn-ea"/>
              <a:cs typeface="+mn-cs"/>
            </a:rPr>
            <a:t> by the deadline and submit a corrected complete report as soon as possible. </a:t>
          </a:r>
          <a:endParaRPr lang="en-US" sz="1100" b="0" i="1" u="none" strike="noStrike" baseline="0">
            <a:solidFill>
              <a:schemeClr val="dk1"/>
            </a:solidFill>
            <a:latin typeface="+mn-lt"/>
            <a:ea typeface="+mn-ea"/>
            <a:cs typeface="+mn-cs"/>
          </a:endParaRPr>
        </a:p>
        <a:p>
          <a:endParaRPr lang="en-US" sz="1100" i="1">
            <a:solidFill>
              <a:schemeClr val="dk1"/>
            </a:solidFill>
            <a:effectLst/>
            <a:latin typeface="+mn-lt"/>
            <a:ea typeface="+mn-ea"/>
            <a:cs typeface="+mn-cs"/>
          </a:endParaRPr>
        </a:p>
        <a:p>
          <a:r>
            <a:rPr lang="en-US" sz="1100" b="1">
              <a:solidFill>
                <a:schemeClr val="dk1"/>
              </a:solidFill>
              <a:effectLst/>
              <a:latin typeface="+mn-lt"/>
              <a:ea typeface="+mn-ea"/>
              <a:cs typeface="+mn-cs"/>
            </a:rPr>
            <a:t>State Liaison (or FDA Division Designee)</a:t>
          </a:r>
          <a:r>
            <a:rPr lang="en-US" sz="1100" b="1"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a:t>
          </a:r>
          <a:endParaRPr lang="en-US">
            <a:effectLst/>
          </a:endParaRPr>
        </a:p>
        <a:p>
          <a:r>
            <a:rPr lang="en-US" sz="1100" b="0" i="0" baseline="0">
              <a:solidFill>
                <a:schemeClr val="dk1"/>
              </a:solidFill>
              <a:effectLst/>
              <a:latin typeface="+mn-lt"/>
              <a:ea typeface="+mn-ea"/>
              <a:cs typeface="+mn-cs"/>
            </a:rPr>
            <a:t>Complete the Division Reporting Tab and email the </a:t>
          </a:r>
          <a:r>
            <a:rPr lang="en-US" sz="1100" b="1" i="0" baseline="0">
              <a:solidFill>
                <a:schemeClr val="dk1"/>
              </a:solidFill>
              <a:effectLst/>
              <a:latin typeface="+mn-lt"/>
              <a:ea typeface="+mn-ea"/>
              <a:cs typeface="+mn-cs"/>
            </a:rPr>
            <a:t>final approved </a:t>
          </a:r>
          <a:r>
            <a:rPr lang="en-US" sz="1100" b="0" i="0" baseline="0">
              <a:solidFill>
                <a:schemeClr val="dk1"/>
              </a:solidFill>
              <a:effectLst/>
              <a:latin typeface="+mn-lt"/>
              <a:ea typeface="+mn-ea"/>
              <a:cs typeface="+mn-cs"/>
            </a:rPr>
            <a:t>report to the </a:t>
          </a:r>
          <a:r>
            <a:rPr lang="en-US" sz="1100" b="1" i="0" baseline="0">
              <a:solidFill>
                <a:schemeClr val="dk1"/>
              </a:solidFill>
              <a:effectLst/>
              <a:latin typeface="+mn-lt"/>
              <a:ea typeface="+mn-ea"/>
              <a:cs typeface="+mn-cs"/>
            </a:rPr>
            <a:t>State, COR, and </a:t>
          </a:r>
          <a:r>
            <a:rPr lang="en-US" sz="1100" b="1" i="0" u="sng" baseline="0">
              <a:solidFill>
                <a:schemeClr val="dk1"/>
              </a:solidFill>
              <a:effectLst/>
              <a:latin typeface="+mn-lt"/>
              <a:ea typeface="+mn-ea"/>
              <a:cs typeface="+mn-cs"/>
            </a:rPr>
            <a:t>PSSDataHub@fda.hhs.gov</a:t>
          </a:r>
          <a:r>
            <a:rPr lang="en-US" sz="1100" b="0" i="0" baseline="0">
              <a:solidFill>
                <a:schemeClr val="dk1"/>
              </a:solidFill>
              <a:effectLst/>
              <a:latin typeface="+mn-lt"/>
              <a:ea typeface="+mn-ea"/>
              <a:cs typeface="+mn-cs"/>
            </a:rPr>
            <a:t>. </a:t>
          </a:r>
          <a:r>
            <a:rPr lang="en-US" sz="1100">
              <a:solidFill>
                <a:schemeClr val="dk1"/>
              </a:solidFill>
              <a:effectLst/>
              <a:latin typeface="+mn-lt"/>
              <a:ea typeface="+mn-ea"/>
              <a:cs typeface="+mn-cs"/>
            </a:rPr>
            <a:t>If a report is not approved, return with comments to state agency for review and response.</a:t>
          </a:r>
          <a:endParaRPr lang="en-US">
            <a:effectLst/>
          </a:endParaRPr>
        </a:p>
        <a:p>
          <a:endParaRPr lang="en-US" sz="500" b="0" i="0" u="none" strike="noStrike" baseline="0">
            <a:solidFill>
              <a:schemeClr val="dk1"/>
            </a:solidFill>
            <a:latin typeface="+mn-lt"/>
            <a:ea typeface="+mn-ea"/>
            <a:cs typeface="+mn-cs"/>
          </a:endParaRPr>
        </a:p>
      </xdr:txBody>
    </xdr:sp>
    <xdr:clientData/>
  </xdr:twoCellAnchor>
  <xdr:twoCellAnchor>
    <xdr:from>
      <xdr:col>2</xdr:col>
      <xdr:colOff>314325</xdr:colOff>
      <xdr:row>59</xdr:row>
      <xdr:rowOff>1600200</xdr:rowOff>
    </xdr:from>
    <xdr:to>
      <xdr:col>2</xdr:col>
      <xdr:colOff>2628901</xdr:colOff>
      <xdr:row>59</xdr:row>
      <xdr:rowOff>1876425</xdr:rowOff>
    </xdr:to>
    <xdr:sp macro="" textlink="">
      <xdr:nvSpPr>
        <xdr:cNvPr id="10" name="TextBox 9">
          <a:extLst>
            <a:ext uri="{FF2B5EF4-FFF2-40B4-BE49-F238E27FC236}">
              <a16:creationId xmlns:a16="http://schemas.microsoft.com/office/drawing/2014/main" id="{E5516877-7427-4D44-A82D-6D5934004D68}"/>
            </a:ext>
          </a:extLst>
        </xdr:cNvPr>
        <xdr:cNvSpPr txBox="1"/>
      </xdr:nvSpPr>
      <xdr:spPr>
        <a:xfrm>
          <a:off x="1333500" y="1735455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295275</xdr:colOff>
      <xdr:row>60</xdr:row>
      <xdr:rowOff>1428750</xdr:rowOff>
    </xdr:from>
    <xdr:to>
      <xdr:col>2</xdr:col>
      <xdr:colOff>2609851</xdr:colOff>
      <xdr:row>60</xdr:row>
      <xdr:rowOff>1704975</xdr:rowOff>
    </xdr:to>
    <xdr:sp macro="" textlink="">
      <xdr:nvSpPr>
        <xdr:cNvPr id="11" name="TextBox 10">
          <a:extLst>
            <a:ext uri="{FF2B5EF4-FFF2-40B4-BE49-F238E27FC236}">
              <a16:creationId xmlns:a16="http://schemas.microsoft.com/office/drawing/2014/main" id="{7F672D79-FCE1-4DDD-94DD-41AB27C2B014}"/>
            </a:ext>
          </a:extLst>
        </xdr:cNvPr>
        <xdr:cNvSpPr txBox="1"/>
      </xdr:nvSpPr>
      <xdr:spPr>
        <a:xfrm>
          <a:off x="1314450" y="1925955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247650</xdr:colOff>
      <xdr:row>61</xdr:row>
      <xdr:rowOff>990600</xdr:rowOff>
    </xdr:from>
    <xdr:to>
      <xdr:col>2</xdr:col>
      <xdr:colOff>2562226</xdr:colOff>
      <xdr:row>61</xdr:row>
      <xdr:rowOff>1266825</xdr:rowOff>
    </xdr:to>
    <xdr:sp macro="" textlink="">
      <xdr:nvSpPr>
        <xdr:cNvPr id="12" name="TextBox 11">
          <a:extLst>
            <a:ext uri="{FF2B5EF4-FFF2-40B4-BE49-F238E27FC236}">
              <a16:creationId xmlns:a16="http://schemas.microsoft.com/office/drawing/2014/main" id="{1EAD409F-5273-4A72-9548-FD8B1CD8D9BA}"/>
            </a:ext>
          </a:extLst>
        </xdr:cNvPr>
        <xdr:cNvSpPr txBox="1"/>
      </xdr:nvSpPr>
      <xdr:spPr>
        <a:xfrm>
          <a:off x="1266825" y="21364575"/>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1360715</xdr:colOff>
      <xdr:row>15</xdr:row>
      <xdr:rowOff>0</xdr:rowOff>
    </xdr:from>
    <xdr:to>
      <xdr:col>2</xdr:col>
      <xdr:colOff>3006635</xdr:colOff>
      <xdr:row>16</xdr:row>
      <xdr:rowOff>214217</xdr:rowOff>
    </xdr:to>
    <xdr:sp macro="" textlink="">
      <xdr:nvSpPr>
        <xdr:cNvPr id="6" name="TextBox 5">
          <a:hlinkClick xmlns:r="http://schemas.openxmlformats.org/officeDocument/2006/relationships" r:id="rId1"/>
          <a:extLst>
            <a:ext uri="{FF2B5EF4-FFF2-40B4-BE49-F238E27FC236}">
              <a16:creationId xmlns:a16="http://schemas.microsoft.com/office/drawing/2014/main" id="{CFFC262E-9EF4-4B43-9AF7-D23E9F8E28EF}"/>
            </a:ext>
          </a:extLst>
        </xdr:cNvPr>
        <xdr:cNvSpPr txBox="1"/>
      </xdr:nvSpPr>
      <xdr:spPr>
        <a:xfrm>
          <a:off x="2372746" y="3345656"/>
          <a:ext cx="1645920" cy="630936"/>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3</xdr:col>
      <xdr:colOff>1656670</xdr:colOff>
      <xdr:row>14</xdr:row>
      <xdr:rowOff>333375</xdr:rowOff>
    </xdr:from>
    <xdr:to>
      <xdr:col>3</xdr:col>
      <xdr:colOff>4107656</xdr:colOff>
      <xdr:row>16</xdr:row>
      <xdr:rowOff>200025</xdr:rowOff>
    </xdr:to>
    <xdr:sp macro="" textlink="">
      <xdr:nvSpPr>
        <xdr:cNvPr id="7" name="TextBox 6">
          <a:hlinkClick xmlns:r="http://schemas.openxmlformats.org/officeDocument/2006/relationships" r:id="rId2"/>
          <a:extLst>
            <a:ext uri="{FF2B5EF4-FFF2-40B4-BE49-F238E27FC236}">
              <a16:creationId xmlns:a16="http://schemas.microsoft.com/office/drawing/2014/main" id="{A2D4AF7A-4E6E-4D0F-B55A-FF7C27092477}"/>
            </a:ext>
          </a:extLst>
        </xdr:cNvPr>
        <xdr:cNvSpPr txBox="1"/>
      </xdr:nvSpPr>
      <xdr:spPr>
        <a:xfrm>
          <a:off x="7400245" y="3505200"/>
          <a:ext cx="2450986" cy="628650"/>
        </a:xfrm>
        <a:prstGeom prst="rect">
          <a:avLst/>
        </a:prstGeom>
        <a:solidFill>
          <a:srgbClr val="FFC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PSSDataHub@fda.hhs.gov</a:t>
          </a:r>
        </a:p>
      </xdr:txBody>
    </xdr:sp>
    <xdr:clientData/>
  </xdr:twoCellAnchor>
  <xdr:twoCellAnchor>
    <xdr:from>
      <xdr:col>2</xdr:col>
      <xdr:colOff>3150053</xdr:colOff>
      <xdr:row>15</xdr:row>
      <xdr:rowOff>0</xdr:rowOff>
    </xdr:from>
    <xdr:to>
      <xdr:col>2</xdr:col>
      <xdr:colOff>4795973</xdr:colOff>
      <xdr:row>16</xdr:row>
      <xdr:rowOff>211931</xdr:rowOff>
    </xdr:to>
    <xdr:sp macro="" textlink="">
      <xdr:nvSpPr>
        <xdr:cNvPr id="8" name="TextBox 7">
          <a:hlinkClick xmlns:r="http://schemas.openxmlformats.org/officeDocument/2006/relationships" r:id="rId3"/>
          <a:extLst>
            <a:ext uri="{FF2B5EF4-FFF2-40B4-BE49-F238E27FC236}">
              <a16:creationId xmlns:a16="http://schemas.microsoft.com/office/drawing/2014/main" id="{54A7A07C-7894-47B1-AF11-66198C2B0C19}"/>
            </a:ext>
          </a:extLst>
        </xdr:cNvPr>
        <xdr:cNvSpPr txBox="1"/>
      </xdr:nvSpPr>
      <xdr:spPr>
        <a:xfrm>
          <a:off x="4162084" y="3345656"/>
          <a:ext cx="1645920" cy="62865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2</xdr:col>
      <xdr:colOff>4915580</xdr:colOff>
      <xdr:row>14</xdr:row>
      <xdr:rowOff>333375</xdr:rowOff>
    </xdr:from>
    <xdr:to>
      <xdr:col>3</xdr:col>
      <xdr:colOff>1537062</xdr:colOff>
      <xdr:row>16</xdr:row>
      <xdr:rowOff>200025</xdr:rowOff>
    </xdr:to>
    <xdr:sp macro="" textlink="">
      <xdr:nvSpPr>
        <xdr:cNvPr id="9" name="TextBox 8">
          <a:hlinkClick xmlns:r="http://schemas.openxmlformats.org/officeDocument/2006/relationships" r:id="rId4"/>
          <a:extLst>
            <a:ext uri="{FF2B5EF4-FFF2-40B4-BE49-F238E27FC236}">
              <a16:creationId xmlns:a16="http://schemas.microsoft.com/office/drawing/2014/main" id="{24092D59-0A69-4AAE-A621-01C36631E928}"/>
            </a:ext>
          </a:extLst>
        </xdr:cNvPr>
        <xdr:cNvSpPr txBox="1"/>
      </xdr:nvSpPr>
      <xdr:spPr>
        <a:xfrm>
          <a:off x="5639480" y="3505200"/>
          <a:ext cx="1641157" cy="628650"/>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0</xdr:colOff>
      <xdr:row>15</xdr:row>
      <xdr:rowOff>0</xdr:rowOff>
    </xdr:from>
    <xdr:to>
      <xdr:col>2</xdr:col>
      <xdr:colOff>1241108</xdr:colOff>
      <xdr:row>16</xdr:row>
      <xdr:rowOff>211931</xdr:rowOff>
    </xdr:to>
    <xdr:sp macro="" textlink="">
      <xdr:nvSpPr>
        <xdr:cNvPr id="13" name="TextBox 12">
          <a:hlinkClick xmlns:r="http://schemas.openxmlformats.org/officeDocument/2006/relationships" r:id="rId5"/>
          <a:extLst>
            <a:ext uri="{FF2B5EF4-FFF2-40B4-BE49-F238E27FC236}">
              <a16:creationId xmlns:a16="http://schemas.microsoft.com/office/drawing/2014/main" id="{4BABFA39-4AB9-4B02-8208-AEAF8BA08FF0}"/>
            </a:ext>
          </a:extLst>
        </xdr:cNvPr>
        <xdr:cNvSpPr txBox="1"/>
      </xdr:nvSpPr>
      <xdr:spPr>
        <a:xfrm>
          <a:off x="607219" y="3345656"/>
          <a:ext cx="1645920" cy="628650"/>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1</xdr:col>
      <xdr:colOff>28574</xdr:colOff>
      <xdr:row>63</xdr:row>
      <xdr:rowOff>66675</xdr:rowOff>
    </xdr:from>
    <xdr:to>
      <xdr:col>2</xdr:col>
      <xdr:colOff>2028824</xdr:colOff>
      <xdr:row>65</xdr:row>
      <xdr:rowOff>95250</xdr:rowOff>
    </xdr:to>
    <xdr:sp macro="" textlink="">
      <xdr:nvSpPr>
        <xdr:cNvPr id="3" name="TextBox 2">
          <a:extLst>
            <a:ext uri="{FF2B5EF4-FFF2-40B4-BE49-F238E27FC236}">
              <a16:creationId xmlns:a16="http://schemas.microsoft.com/office/drawing/2014/main" id="{423A4408-A95E-4E19-8BB2-B3ADE4F6EC39}"/>
            </a:ext>
          </a:extLst>
        </xdr:cNvPr>
        <xdr:cNvSpPr txBox="1"/>
      </xdr:nvSpPr>
      <xdr:spPr>
        <a:xfrm>
          <a:off x="342899" y="23879175"/>
          <a:ext cx="240982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FDA Form- 2684-A</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9525</xdr:colOff>
      <xdr:row>1</xdr:row>
      <xdr:rowOff>1</xdr:rowOff>
    </xdr:from>
    <xdr:to>
      <xdr:col>3</xdr:col>
      <xdr:colOff>5457825</xdr:colOff>
      <xdr:row>9</xdr:row>
      <xdr:rowOff>76201</xdr:rowOff>
    </xdr:to>
    <xdr:sp macro="" textlink="">
      <xdr:nvSpPr>
        <xdr:cNvPr id="2" name="TextBox 1">
          <a:extLst>
            <a:ext uri="{FF2B5EF4-FFF2-40B4-BE49-F238E27FC236}">
              <a16:creationId xmlns:a16="http://schemas.microsoft.com/office/drawing/2014/main" id="{8956582A-2BA2-42D4-B2CC-56725043D60E}"/>
            </a:ext>
          </a:extLst>
        </xdr:cNvPr>
        <xdr:cNvSpPr txBox="1"/>
      </xdr:nvSpPr>
      <xdr:spPr>
        <a:xfrm>
          <a:off x="323850" y="190501"/>
          <a:ext cx="9629775" cy="1981200"/>
        </a:xfrm>
        <a:prstGeom prst="rect">
          <a:avLst/>
        </a:prstGeom>
        <a:solidFill>
          <a:schemeClr val="accent6">
            <a:lumMod val="20000"/>
            <a:lumOff val="80000"/>
          </a:schemeClr>
        </a:solidFill>
        <a:ln w="19050" cmpd="sng">
          <a:solidFill>
            <a:sysClr val="windowText" lastClr="000000"/>
          </a:solidFill>
        </a:ln>
        <a:effectLst>
          <a:outerShdw blurRad="44450" dist="27940" dir="5400000" algn="ctr">
            <a:srgbClr val="000000">
              <a:alpha val="32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baseline="0"/>
            <a:t>Animal Food Contract Quarterly Summary Report: Division Reporting</a:t>
          </a:r>
        </a:p>
        <a:p>
          <a:pPr algn="l"/>
          <a:endParaRPr lang="en-US" sz="500" b="1" u="none"/>
        </a:p>
        <a:p>
          <a:r>
            <a:rPr lang="en-US" sz="1100" b="0" i="0" u="none" strike="noStrike" baseline="0">
              <a:solidFill>
                <a:schemeClr val="dk1"/>
              </a:solidFill>
              <a:latin typeface="+mn-lt"/>
              <a:ea typeface="+mn-ea"/>
              <a:cs typeface="+mn-cs"/>
            </a:rPr>
            <a:t>This report contains multiple sections and tabs to complete. See accompanying instructions tab for specific information to complete each section. </a:t>
          </a:r>
        </a:p>
        <a:p>
          <a:endParaRPr lang="en-US" sz="5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Complete all questions on the StateReport tab and email the completed report to your </a:t>
          </a:r>
          <a:r>
            <a:rPr lang="en-US" sz="1100" b="0" i="0" baseline="0">
              <a:solidFill>
                <a:schemeClr val="dk1"/>
              </a:solidFill>
              <a:effectLst/>
              <a:latin typeface="+mn-lt"/>
              <a:ea typeface="+mn-ea"/>
              <a:cs typeface="+mn-cs"/>
            </a:rPr>
            <a:t>State Liaison or Division Representative</a:t>
          </a:r>
          <a:r>
            <a:rPr lang="en-US" sz="1100" b="0" i="0" u="none" strike="noStrike" baseline="0">
              <a:solidFill>
                <a:schemeClr val="dk1"/>
              </a:solidFill>
              <a:latin typeface="+mn-lt"/>
              <a:ea typeface="+mn-ea"/>
              <a:cs typeface="+mn-cs"/>
            </a:rPr>
            <a:t>.</a:t>
          </a:r>
        </a:p>
        <a:p>
          <a:endParaRPr lang="en-US" sz="11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State Liaison (or FDA Division Designee)</a:t>
          </a:r>
          <a:r>
            <a:rPr lang="en-US" sz="1100" b="1"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a:t>
          </a:r>
          <a:endParaRPr lang="en-US">
            <a:effectLst/>
          </a:endParaRPr>
        </a:p>
        <a:p>
          <a:r>
            <a:rPr lang="en-US" sz="1100" b="0" i="0" baseline="0">
              <a:solidFill>
                <a:schemeClr val="dk1"/>
              </a:solidFill>
              <a:effectLst/>
              <a:latin typeface="+mn-lt"/>
              <a:ea typeface="+mn-ea"/>
              <a:cs typeface="+mn-cs"/>
            </a:rPr>
            <a:t>Complete the Division Reporting Tab and email the </a:t>
          </a:r>
          <a:r>
            <a:rPr lang="en-US" sz="1100" b="1" i="0" baseline="0">
              <a:solidFill>
                <a:schemeClr val="dk1"/>
              </a:solidFill>
              <a:effectLst/>
              <a:latin typeface="+mn-lt"/>
              <a:ea typeface="+mn-ea"/>
              <a:cs typeface="+mn-cs"/>
            </a:rPr>
            <a:t>final approved </a:t>
          </a:r>
          <a:r>
            <a:rPr lang="en-US" sz="1100" b="0" i="0" baseline="0">
              <a:solidFill>
                <a:schemeClr val="dk1"/>
              </a:solidFill>
              <a:effectLst/>
              <a:latin typeface="+mn-lt"/>
              <a:ea typeface="+mn-ea"/>
              <a:cs typeface="+mn-cs"/>
            </a:rPr>
            <a:t>report to the </a:t>
          </a:r>
          <a:r>
            <a:rPr lang="en-US" sz="1100" b="1" i="0" baseline="0">
              <a:solidFill>
                <a:schemeClr val="dk1"/>
              </a:solidFill>
              <a:effectLst/>
              <a:latin typeface="+mn-lt"/>
              <a:ea typeface="+mn-ea"/>
              <a:cs typeface="+mn-cs"/>
            </a:rPr>
            <a:t>State, COR, and </a:t>
          </a:r>
          <a:r>
            <a:rPr lang="en-US" sz="1100" b="1" i="0" u="sng" baseline="0">
              <a:solidFill>
                <a:schemeClr val="dk1"/>
              </a:solidFill>
              <a:effectLst/>
              <a:latin typeface="+mn-lt"/>
              <a:ea typeface="+mn-ea"/>
              <a:cs typeface="+mn-cs"/>
            </a:rPr>
            <a:t>PSSDataHub@fda.hhs.gov</a:t>
          </a:r>
          <a:r>
            <a:rPr lang="en-US" sz="1100" b="0" i="0" baseline="0">
              <a:solidFill>
                <a:schemeClr val="dk1"/>
              </a:solidFill>
              <a:effectLst/>
              <a:latin typeface="+mn-lt"/>
              <a:ea typeface="+mn-ea"/>
              <a:cs typeface="+mn-cs"/>
            </a:rPr>
            <a:t>. </a:t>
          </a:r>
          <a:r>
            <a:rPr lang="en-US" sz="1100">
              <a:solidFill>
                <a:schemeClr val="dk1"/>
              </a:solidFill>
              <a:effectLst/>
              <a:latin typeface="+mn-lt"/>
              <a:ea typeface="+mn-ea"/>
              <a:cs typeface="+mn-cs"/>
            </a:rPr>
            <a:t>If a report is not approved, return with comments to state agency for review and response.</a:t>
          </a:r>
          <a:endParaRPr lang="en-US">
            <a:effectLst/>
          </a:endParaRPr>
        </a:p>
        <a:p>
          <a:endParaRPr lang="en-US" sz="500" b="0" i="0" u="none" strike="noStrike" baseline="0">
            <a:solidFill>
              <a:schemeClr val="dk1"/>
            </a:solidFill>
            <a:latin typeface="+mn-lt"/>
            <a:ea typeface="+mn-ea"/>
            <a:cs typeface="+mn-cs"/>
          </a:endParaRPr>
        </a:p>
      </xdr:txBody>
    </xdr:sp>
    <xdr:clientData/>
  </xdr:twoCellAnchor>
  <xdr:twoCellAnchor>
    <xdr:from>
      <xdr:col>2</xdr:col>
      <xdr:colOff>161925</xdr:colOff>
      <xdr:row>15</xdr:row>
      <xdr:rowOff>1943100</xdr:rowOff>
    </xdr:from>
    <xdr:to>
      <xdr:col>2</xdr:col>
      <xdr:colOff>2476501</xdr:colOff>
      <xdr:row>15</xdr:row>
      <xdr:rowOff>2219325</xdr:rowOff>
    </xdr:to>
    <xdr:sp macro="" textlink="">
      <xdr:nvSpPr>
        <xdr:cNvPr id="6" name="TextBox 5">
          <a:extLst>
            <a:ext uri="{FF2B5EF4-FFF2-40B4-BE49-F238E27FC236}">
              <a16:creationId xmlns:a16="http://schemas.microsoft.com/office/drawing/2014/main" id="{3C84223D-0454-4BBB-AB3F-438D18EC5E7F}"/>
            </a:ext>
          </a:extLst>
        </xdr:cNvPr>
        <xdr:cNvSpPr txBox="1"/>
      </xdr:nvSpPr>
      <xdr:spPr>
        <a:xfrm>
          <a:off x="1181100" y="7305675"/>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161925</xdr:colOff>
      <xdr:row>16</xdr:row>
      <xdr:rowOff>1933575</xdr:rowOff>
    </xdr:from>
    <xdr:to>
      <xdr:col>2</xdr:col>
      <xdr:colOff>2476501</xdr:colOff>
      <xdr:row>16</xdr:row>
      <xdr:rowOff>2209800</xdr:rowOff>
    </xdr:to>
    <xdr:sp macro="" textlink="">
      <xdr:nvSpPr>
        <xdr:cNvPr id="7" name="TextBox 6">
          <a:extLst>
            <a:ext uri="{FF2B5EF4-FFF2-40B4-BE49-F238E27FC236}">
              <a16:creationId xmlns:a16="http://schemas.microsoft.com/office/drawing/2014/main" id="{4B19FD62-5E9F-40CB-81C7-9715BEA6AD12}"/>
            </a:ext>
          </a:extLst>
        </xdr:cNvPr>
        <xdr:cNvSpPr txBox="1"/>
      </xdr:nvSpPr>
      <xdr:spPr>
        <a:xfrm>
          <a:off x="1181100" y="979170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161925</xdr:colOff>
      <xdr:row>19</xdr:row>
      <xdr:rowOff>1533525</xdr:rowOff>
    </xdr:from>
    <xdr:to>
      <xdr:col>2</xdr:col>
      <xdr:colOff>2476501</xdr:colOff>
      <xdr:row>19</xdr:row>
      <xdr:rowOff>1809750</xdr:rowOff>
    </xdr:to>
    <xdr:sp macro="" textlink="">
      <xdr:nvSpPr>
        <xdr:cNvPr id="8" name="TextBox 7">
          <a:extLst>
            <a:ext uri="{FF2B5EF4-FFF2-40B4-BE49-F238E27FC236}">
              <a16:creationId xmlns:a16="http://schemas.microsoft.com/office/drawing/2014/main" id="{11EE5ECD-86F9-442A-AF5D-A0C5B4128E4C}"/>
            </a:ext>
          </a:extLst>
        </xdr:cNvPr>
        <xdr:cNvSpPr txBox="1"/>
      </xdr:nvSpPr>
      <xdr:spPr>
        <a:xfrm>
          <a:off x="1181100" y="1188720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1417865</xdr:colOff>
      <xdr:row>9</xdr:row>
      <xdr:rowOff>192882</xdr:rowOff>
    </xdr:from>
    <xdr:to>
      <xdr:col>2</xdr:col>
      <xdr:colOff>3063785</xdr:colOff>
      <xdr:row>12</xdr:row>
      <xdr:rowOff>111824</xdr:rowOff>
    </xdr:to>
    <xdr:sp macro="" textlink="">
      <xdr:nvSpPr>
        <xdr:cNvPr id="27" name="TextBox 26">
          <a:hlinkClick xmlns:r="http://schemas.openxmlformats.org/officeDocument/2006/relationships" r:id="rId1"/>
          <a:extLst>
            <a:ext uri="{FF2B5EF4-FFF2-40B4-BE49-F238E27FC236}">
              <a16:creationId xmlns:a16="http://schemas.microsoft.com/office/drawing/2014/main" id="{25658D15-F294-499F-85F2-982F4339E0F5}"/>
            </a:ext>
          </a:extLst>
        </xdr:cNvPr>
        <xdr:cNvSpPr txBox="1"/>
      </xdr:nvSpPr>
      <xdr:spPr>
        <a:xfrm>
          <a:off x="2141765" y="2288382"/>
          <a:ext cx="1645920" cy="633317"/>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3</xdr:col>
      <xdr:colOff>2961595</xdr:colOff>
      <xdr:row>9</xdr:row>
      <xdr:rowOff>180975</xdr:rowOff>
    </xdr:from>
    <xdr:to>
      <xdr:col>3</xdr:col>
      <xdr:colOff>5412581</xdr:colOff>
      <xdr:row>12</xdr:row>
      <xdr:rowOff>97632</xdr:rowOff>
    </xdr:to>
    <xdr:sp macro="" textlink="">
      <xdr:nvSpPr>
        <xdr:cNvPr id="28" name="TextBox 27">
          <a:hlinkClick xmlns:r="http://schemas.openxmlformats.org/officeDocument/2006/relationships" r:id="rId2"/>
          <a:extLst>
            <a:ext uri="{FF2B5EF4-FFF2-40B4-BE49-F238E27FC236}">
              <a16:creationId xmlns:a16="http://schemas.microsoft.com/office/drawing/2014/main" id="{BE9F4CF3-1845-47E0-B47D-BBF006C106AE}"/>
            </a:ext>
          </a:extLst>
        </xdr:cNvPr>
        <xdr:cNvSpPr txBox="1"/>
      </xdr:nvSpPr>
      <xdr:spPr>
        <a:xfrm>
          <a:off x="7457395" y="2276475"/>
          <a:ext cx="2450986" cy="631032"/>
        </a:xfrm>
        <a:prstGeom prst="rect">
          <a:avLst/>
        </a:prstGeom>
        <a:solidFill>
          <a:srgbClr val="FFC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PSSDataHub@fda.hhs.gov</a:t>
          </a:r>
        </a:p>
      </xdr:txBody>
    </xdr:sp>
    <xdr:clientData/>
  </xdr:twoCellAnchor>
  <xdr:twoCellAnchor>
    <xdr:from>
      <xdr:col>2</xdr:col>
      <xdr:colOff>3207203</xdr:colOff>
      <xdr:row>9</xdr:row>
      <xdr:rowOff>192882</xdr:rowOff>
    </xdr:from>
    <xdr:to>
      <xdr:col>3</xdr:col>
      <xdr:colOff>1081223</xdr:colOff>
      <xdr:row>12</xdr:row>
      <xdr:rowOff>109538</xdr:rowOff>
    </xdr:to>
    <xdr:sp macro="" textlink="">
      <xdr:nvSpPr>
        <xdr:cNvPr id="29" name="TextBox 28">
          <a:hlinkClick xmlns:r="http://schemas.openxmlformats.org/officeDocument/2006/relationships" r:id="rId3"/>
          <a:extLst>
            <a:ext uri="{FF2B5EF4-FFF2-40B4-BE49-F238E27FC236}">
              <a16:creationId xmlns:a16="http://schemas.microsoft.com/office/drawing/2014/main" id="{8C7BFA4E-5CFA-4CB3-BA1D-77C0FFE843BB}"/>
            </a:ext>
          </a:extLst>
        </xdr:cNvPr>
        <xdr:cNvSpPr txBox="1"/>
      </xdr:nvSpPr>
      <xdr:spPr>
        <a:xfrm>
          <a:off x="3931103" y="2288382"/>
          <a:ext cx="1645920" cy="631031"/>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1200830</xdr:colOff>
      <xdr:row>9</xdr:row>
      <xdr:rowOff>180975</xdr:rowOff>
    </xdr:from>
    <xdr:to>
      <xdr:col>3</xdr:col>
      <xdr:colOff>2841987</xdr:colOff>
      <xdr:row>12</xdr:row>
      <xdr:rowOff>97632</xdr:rowOff>
    </xdr:to>
    <xdr:sp macro="" textlink="">
      <xdr:nvSpPr>
        <xdr:cNvPr id="30" name="TextBox 29">
          <a:hlinkClick xmlns:r="http://schemas.openxmlformats.org/officeDocument/2006/relationships" r:id="rId4"/>
          <a:extLst>
            <a:ext uri="{FF2B5EF4-FFF2-40B4-BE49-F238E27FC236}">
              <a16:creationId xmlns:a16="http://schemas.microsoft.com/office/drawing/2014/main" id="{E4B7BAD3-2CB2-4F7D-877B-FBF58CC948D3}"/>
            </a:ext>
          </a:extLst>
        </xdr:cNvPr>
        <xdr:cNvSpPr txBox="1"/>
      </xdr:nvSpPr>
      <xdr:spPr>
        <a:xfrm>
          <a:off x="5696630" y="2276475"/>
          <a:ext cx="1641157" cy="631032"/>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57150</xdr:colOff>
      <xdr:row>9</xdr:row>
      <xdr:rowOff>192882</xdr:rowOff>
    </xdr:from>
    <xdr:to>
      <xdr:col>2</xdr:col>
      <xdr:colOff>1298258</xdr:colOff>
      <xdr:row>12</xdr:row>
      <xdr:rowOff>109538</xdr:rowOff>
    </xdr:to>
    <xdr:sp macro="" textlink="">
      <xdr:nvSpPr>
        <xdr:cNvPr id="31" name="TextBox 30">
          <a:hlinkClick xmlns:r="http://schemas.openxmlformats.org/officeDocument/2006/relationships" r:id="rId5"/>
          <a:extLst>
            <a:ext uri="{FF2B5EF4-FFF2-40B4-BE49-F238E27FC236}">
              <a16:creationId xmlns:a16="http://schemas.microsoft.com/office/drawing/2014/main" id="{1245B7CD-63AE-49D5-93EF-0DF0A2835BAA}"/>
            </a:ext>
          </a:extLst>
        </xdr:cNvPr>
        <xdr:cNvSpPr txBox="1"/>
      </xdr:nvSpPr>
      <xdr:spPr>
        <a:xfrm>
          <a:off x="371475" y="2288382"/>
          <a:ext cx="1650683" cy="631031"/>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1360715</xdr:colOff>
      <xdr:row>23</xdr:row>
      <xdr:rowOff>11907</xdr:rowOff>
    </xdr:from>
    <xdr:to>
      <xdr:col>2</xdr:col>
      <xdr:colOff>3006635</xdr:colOff>
      <xdr:row>26</xdr:row>
      <xdr:rowOff>73724</xdr:rowOff>
    </xdr:to>
    <xdr:sp macro="" textlink="">
      <xdr:nvSpPr>
        <xdr:cNvPr id="34" name="TextBox 33">
          <a:hlinkClick xmlns:r="http://schemas.openxmlformats.org/officeDocument/2006/relationships" r:id="rId1"/>
          <a:extLst>
            <a:ext uri="{FF2B5EF4-FFF2-40B4-BE49-F238E27FC236}">
              <a16:creationId xmlns:a16="http://schemas.microsoft.com/office/drawing/2014/main" id="{4841C8F8-2B13-4C81-B19A-6A89DCBB591D}"/>
            </a:ext>
          </a:extLst>
        </xdr:cNvPr>
        <xdr:cNvSpPr txBox="1"/>
      </xdr:nvSpPr>
      <xdr:spPr>
        <a:xfrm>
          <a:off x="2084615" y="14870907"/>
          <a:ext cx="1645920" cy="633317"/>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3</xdr:col>
      <xdr:colOff>2904445</xdr:colOff>
      <xdr:row>23</xdr:row>
      <xdr:rowOff>0</xdr:rowOff>
    </xdr:from>
    <xdr:to>
      <xdr:col>3</xdr:col>
      <xdr:colOff>5355431</xdr:colOff>
      <xdr:row>26</xdr:row>
      <xdr:rowOff>59532</xdr:rowOff>
    </xdr:to>
    <xdr:sp macro="" textlink="">
      <xdr:nvSpPr>
        <xdr:cNvPr id="35" name="TextBox 34">
          <a:hlinkClick xmlns:r="http://schemas.openxmlformats.org/officeDocument/2006/relationships" r:id="rId2"/>
          <a:extLst>
            <a:ext uri="{FF2B5EF4-FFF2-40B4-BE49-F238E27FC236}">
              <a16:creationId xmlns:a16="http://schemas.microsoft.com/office/drawing/2014/main" id="{ED323AD1-9F34-4844-9017-0E64BA3B58BE}"/>
            </a:ext>
          </a:extLst>
        </xdr:cNvPr>
        <xdr:cNvSpPr txBox="1"/>
      </xdr:nvSpPr>
      <xdr:spPr>
        <a:xfrm>
          <a:off x="7400245" y="14859000"/>
          <a:ext cx="2450986" cy="631032"/>
        </a:xfrm>
        <a:prstGeom prst="rect">
          <a:avLst/>
        </a:prstGeom>
        <a:solidFill>
          <a:srgbClr val="FFC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PSSDataHub@fda.hhs.gov</a:t>
          </a:r>
        </a:p>
      </xdr:txBody>
    </xdr:sp>
    <xdr:clientData/>
  </xdr:twoCellAnchor>
  <xdr:twoCellAnchor>
    <xdr:from>
      <xdr:col>2</xdr:col>
      <xdr:colOff>3150053</xdr:colOff>
      <xdr:row>23</xdr:row>
      <xdr:rowOff>11907</xdr:rowOff>
    </xdr:from>
    <xdr:to>
      <xdr:col>3</xdr:col>
      <xdr:colOff>1024073</xdr:colOff>
      <xdr:row>26</xdr:row>
      <xdr:rowOff>71438</xdr:rowOff>
    </xdr:to>
    <xdr:sp macro="" textlink="">
      <xdr:nvSpPr>
        <xdr:cNvPr id="36" name="TextBox 35">
          <a:hlinkClick xmlns:r="http://schemas.openxmlformats.org/officeDocument/2006/relationships" r:id="rId3"/>
          <a:extLst>
            <a:ext uri="{FF2B5EF4-FFF2-40B4-BE49-F238E27FC236}">
              <a16:creationId xmlns:a16="http://schemas.microsoft.com/office/drawing/2014/main" id="{209E9CD8-66B3-4C9E-89DF-73CC9252F473}"/>
            </a:ext>
          </a:extLst>
        </xdr:cNvPr>
        <xdr:cNvSpPr txBox="1"/>
      </xdr:nvSpPr>
      <xdr:spPr>
        <a:xfrm>
          <a:off x="3873953" y="14870907"/>
          <a:ext cx="1645920" cy="631031"/>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1143680</xdr:colOff>
      <xdr:row>23</xdr:row>
      <xdr:rowOff>0</xdr:rowOff>
    </xdr:from>
    <xdr:to>
      <xdr:col>3</xdr:col>
      <xdr:colOff>2784837</xdr:colOff>
      <xdr:row>26</xdr:row>
      <xdr:rowOff>59532</xdr:rowOff>
    </xdr:to>
    <xdr:sp macro="" textlink="">
      <xdr:nvSpPr>
        <xdr:cNvPr id="37" name="TextBox 36">
          <a:hlinkClick xmlns:r="http://schemas.openxmlformats.org/officeDocument/2006/relationships" r:id="rId4"/>
          <a:extLst>
            <a:ext uri="{FF2B5EF4-FFF2-40B4-BE49-F238E27FC236}">
              <a16:creationId xmlns:a16="http://schemas.microsoft.com/office/drawing/2014/main" id="{C4411D73-7E39-4117-8A8D-89F3DE55137D}"/>
            </a:ext>
          </a:extLst>
        </xdr:cNvPr>
        <xdr:cNvSpPr txBox="1"/>
      </xdr:nvSpPr>
      <xdr:spPr>
        <a:xfrm>
          <a:off x="5639480" y="14859000"/>
          <a:ext cx="1641157" cy="631032"/>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0</xdr:colOff>
      <xdr:row>23</xdr:row>
      <xdr:rowOff>11907</xdr:rowOff>
    </xdr:from>
    <xdr:to>
      <xdr:col>2</xdr:col>
      <xdr:colOff>1241108</xdr:colOff>
      <xdr:row>26</xdr:row>
      <xdr:rowOff>71438</xdr:rowOff>
    </xdr:to>
    <xdr:sp macro="" textlink="">
      <xdr:nvSpPr>
        <xdr:cNvPr id="38" name="TextBox 37">
          <a:hlinkClick xmlns:r="http://schemas.openxmlformats.org/officeDocument/2006/relationships" r:id="rId5"/>
          <a:extLst>
            <a:ext uri="{FF2B5EF4-FFF2-40B4-BE49-F238E27FC236}">
              <a16:creationId xmlns:a16="http://schemas.microsoft.com/office/drawing/2014/main" id="{A06B4022-A36B-45A9-ACF5-9F20C8316D6F}"/>
            </a:ext>
          </a:extLst>
        </xdr:cNvPr>
        <xdr:cNvSpPr txBox="1"/>
      </xdr:nvSpPr>
      <xdr:spPr>
        <a:xfrm>
          <a:off x="314325" y="14870907"/>
          <a:ext cx="1650683" cy="631031"/>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1</xdr:col>
      <xdr:colOff>409574</xdr:colOff>
      <xdr:row>30</xdr:row>
      <xdr:rowOff>0</xdr:rowOff>
    </xdr:from>
    <xdr:to>
      <xdr:col>2</xdr:col>
      <xdr:colOff>2181224</xdr:colOff>
      <xdr:row>31</xdr:row>
      <xdr:rowOff>161925</xdr:rowOff>
    </xdr:to>
    <xdr:sp macro="" textlink="">
      <xdr:nvSpPr>
        <xdr:cNvPr id="3" name="TextBox 2">
          <a:extLst>
            <a:ext uri="{FF2B5EF4-FFF2-40B4-BE49-F238E27FC236}">
              <a16:creationId xmlns:a16="http://schemas.microsoft.com/office/drawing/2014/main" id="{229DE29D-F651-4005-A5AC-DB720C4C53A3}"/>
            </a:ext>
          </a:extLst>
        </xdr:cNvPr>
        <xdr:cNvSpPr txBox="1"/>
      </xdr:nvSpPr>
      <xdr:spPr>
        <a:xfrm>
          <a:off x="723899" y="16192500"/>
          <a:ext cx="2181225"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FDA Form- 2684-A</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1</xdr:row>
      <xdr:rowOff>47624</xdr:rowOff>
    </xdr:from>
    <xdr:to>
      <xdr:col>20</xdr:col>
      <xdr:colOff>209550</xdr:colOff>
      <xdr:row>79</xdr:row>
      <xdr:rowOff>116701</xdr:rowOff>
    </xdr:to>
    <xdr:pic>
      <xdr:nvPicPr>
        <xdr:cNvPr id="2" name="Picture 1">
          <a:extLst>
            <a:ext uri="{FF2B5EF4-FFF2-40B4-BE49-F238E27FC236}">
              <a16:creationId xmlns:a16="http://schemas.microsoft.com/office/drawing/2014/main" id="{7283A924-763B-84A2-63BC-09E0433E20C8}"/>
            </a:ext>
          </a:extLst>
        </xdr:cNvPr>
        <xdr:cNvPicPr>
          <a:picLocks noChangeAspect="1"/>
        </xdr:cNvPicPr>
      </xdr:nvPicPr>
      <xdr:blipFill rotWithShape="1">
        <a:blip xmlns:r="http://schemas.openxmlformats.org/officeDocument/2006/relationships" r:embed="rId1"/>
        <a:srcRect l="73788" t="5605" r="9719" b="5032"/>
        <a:stretch/>
      </xdr:blipFill>
      <xdr:spPr>
        <a:xfrm>
          <a:off x="28575" y="238124"/>
          <a:ext cx="12077700" cy="14928077"/>
        </a:xfrm>
        <a:prstGeom prst="rect">
          <a:avLst/>
        </a:prstGeom>
      </xdr:spPr>
    </xdr:pic>
    <xdr:clientData/>
  </xdr:twoCellAnchor>
  <xdr:twoCellAnchor>
    <xdr:from>
      <xdr:col>14</xdr:col>
      <xdr:colOff>249633</xdr:colOff>
      <xdr:row>22</xdr:row>
      <xdr:rowOff>160621</xdr:rowOff>
    </xdr:from>
    <xdr:to>
      <xdr:col>16</xdr:col>
      <xdr:colOff>322659</xdr:colOff>
      <xdr:row>26</xdr:row>
      <xdr:rowOff>162436</xdr:rowOff>
    </xdr:to>
    <xdr:sp macro="" textlink="">
      <xdr:nvSpPr>
        <xdr:cNvPr id="5" name="TextBox 4">
          <a:hlinkClick xmlns:r="http://schemas.openxmlformats.org/officeDocument/2006/relationships" r:id="rId2"/>
          <a:extLst>
            <a:ext uri="{FF2B5EF4-FFF2-40B4-BE49-F238E27FC236}">
              <a16:creationId xmlns:a16="http://schemas.microsoft.com/office/drawing/2014/main" id="{2E25E0C3-6677-4206-BBC2-75F99CAD70B2}"/>
            </a:ext>
          </a:extLst>
        </xdr:cNvPr>
        <xdr:cNvSpPr txBox="1"/>
      </xdr:nvSpPr>
      <xdr:spPr>
        <a:xfrm>
          <a:off x="8488758" y="4351621"/>
          <a:ext cx="1292226" cy="76381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14</xdr:col>
      <xdr:colOff>294084</xdr:colOff>
      <xdr:row>36</xdr:row>
      <xdr:rowOff>112146</xdr:rowOff>
    </xdr:from>
    <xdr:to>
      <xdr:col>16</xdr:col>
      <xdr:colOff>322659</xdr:colOff>
      <xdr:row>39</xdr:row>
      <xdr:rowOff>158240</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A22CD07A-DC22-4606-92D4-1D5B1DEF70CB}"/>
            </a:ext>
          </a:extLst>
        </xdr:cNvPr>
        <xdr:cNvSpPr txBox="1"/>
      </xdr:nvSpPr>
      <xdr:spPr>
        <a:xfrm>
          <a:off x="8533209" y="6970146"/>
          <a:ext cx="1247775" cy="617594"/>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14</xdr:col>
      <xdr:colOff>15420</xdr:colOff>
      <xdr:row>15</xdr:row>
      <xdr:rowOff>143159</xdr:rowOff>
    </xdr:from>
    <xdr:to>
      <xdr:col>16</xdr:col>
      <xdr:colOff>322659</xdr:colOff>
      <xdr:row>18</xdr:row>
      <xdr:rowOff>126093</xdr:rowOff>
    </xdr:to>
    <xdr:sp macro="" textlink="">
      <xdr:nvSpPr>
        <xdr:cNvPr id="12" name="TextBox 11">
          <a:hlinkClick xmlns:r="http://schemas.openxmlformats.org/officeDocument/2006/relationships" r:id="rId4"/>
          <a:extLst>
            <a:ext uri="{FF2B5EF4-FFF2-40B4-BE49-F238E27FC236}">
              <a16:creationId xmlns:a16="http://schemas.microsoft.com/office/drawing/2014/main" id="{42BA3446-9D22-4288-B906-D512B0FC8539}"/>
            </a:ext>
          </a:extLst>
        </xdr:cNvPr>
        <xdr:cNvSpPr txBox="1"/>
      </xdr:nvSpPr>
      <xdr:spPr>
        <a:xfrm>
          <a:off x="8254545" y="3000659"/>
          <a:ext cx="1526439" cy="554434"/>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Skip</a:t>
          </a:r>
          <a:r>
            <a:rPr lang="en-US" sz="1400" b="1" u="sng" baseline="0">
              <a:solidFill>
                <a:schemeClr val="accent5">
                  <a:lumMod val="75000"/>
                </a:schemeClr>
              </a:solidFill>
            </a:rPr>
            <a:t> to Division Instructions</a:t>
          </a:r>
          <a:endParaRPr lang="en-US" sz="1400" b="1" u="sng">
            <a:solidFill>
              <a:schemeClr val="accent5">
                <a:lumMod val="75000"/>
              </a:schemeClr>
            </a:solidFill>
          </a:endParaRPr>
        </a:p>
      </xdr:txBody>
    </xdr:sp>
    <xdr:clientData/>
  </xdr:twoCellAnchor>
  <xdr:twoCellAnchor>
    <xdr:from>
      <xdr:col>4</xdr:col>
      <xdr:colOff>569351</xdr:colOff>
      <xdr:row>159</xdr:row>
      <xdr:rowOff>26497</xdr:rowOff>
    </xdr:from>
    <xdr:to>
      <xdr:col>7</xdr:col>
      <xdr:colOff>389049</xdr:colOff>
      <xdr:row>162</xdr:row>
      <xdr:rowOff>79249</xdr:rowOff>
    </xdr:to>
    <xdr:sp macro="" textlink="">
      <xdr:nvSpPr>
        <xdr:cNvPr id="18" name="TextBox 17">
          <a:hlinkClick xmlns:r="http://schemas.openxmlformats.org/officeDocument/2006/relationships" r:id="rId2"/>
          <a:extLst>
            <a:ext uri="{FF2B5EF4-FFF2-40B4-BE49-F238E27FC236}">
              <a16:creationId xmlns:a16="http://schemas.microsoft.com/office/drawing/2014/main" id="{29F36B0A-FB6B-4312-86F4-4F0118E7FDF7}"/>
            </a:ext>
          </a:extLst>
        </xdr:cNvPr>
        <xdr:cNvSpPr txBox="1"/>
      </xdr:nvSpPr>
      <xdr:spPr>
        <a:xfrm>
          <a:off x="2691588" y="29253208"/>
          <a:ext cx="1624435" cy="604199"/>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15</xdr:col>
      <xdr:colOff>212701</xdr:colOff>
      <xdr:row>159</xdr:row>
      <xdr:rowOff>26497</xdr:rowOff>
    </xdr:from>
    <xdr:to>
      <xdr:col>19</xdr:col>
      <xdr:colOff>268490</xdr:colOff>
      <xdr:row>162</xdr:row>
      <xdr:rowOff>76964</xdr:rowOff>
    </xdr:to>
    <xdr:sp macro="" textlink="">
      <xdr:nvSpPr>
        <xdr:cNvPr id="14" name="TextBox 13">
          <a:hlinkClick xmlns:r="http://schemas.openxmlformats.org/officeDocument/2006/relationships" r:id="rId5"/>
          <a:extLst>
            <a:ext uri="{FF2B5EF4-FFF2-40B4-BE49-F238E27FC236}">
              <a16:creationId xmlns:a16="http://schemas.microsoft.com/office/drawing/2014/main" id="{230AF8CF-6BB1-44F1-98B4-761237E43355}"/>
            </a:ext>
          </a:extLst>
        </xdr:cNvPr>
        <xdr:cNvSpPr txBox="1"/>
      </xdr:nvSpPr>
      <xdr:spPr>
        <a:xfrm>
          <a:off x="8952306" y="29253208"/>
          <a:ext cx="2462105" cy="601914"/>
        </a:xfrm>
        <a:prstGeom prst="rect">
          <a:avLst/>
        </a:prstGeom>
        <a:solidFill>
          <a:srgbClr val="FFC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PSSDataHub@fda.hhs.gov</a:t>
          </a:r>
        </a:p>
      </xdr:txBody>
    </xdr:sp>
    <xdr:clientData/>
  </xdr:twoCellAnchor>
  <xdr:twoCellAnchor>
    <xdr:from>
      <xdr:col>8</xdr:col>
      <xdr:colOff>253522</xdr:colOff>
      <xdr:row>159</xdr:row>
      <xdr:rowOff>26497</xdr:rowOff>
    </xdr:from>
    <xdr:to>
      <xdr:col>11</xdr:col>
      <xdr:colOff>62477</xdr:colOff>
      <xdr:row>162</xdr:row>
      <xdr:rowOff>76963</xdr:rowOff>
    </xdr:to>
    <xdr:sp macro="" textlink="">
      <xdr:nvSpPr>
        <xdr:cNvPr id="15" name="TextBox 14">
          <a:hlinkClick xmlns:r="http://schemas.openxmlformats.org/officeDocument/2006/relationships" r:id="rId3"/>
          <a:extLst>
            <a:ext uri="{FF2B5EF4-FFF2-40B4-BE49-F238E27FC236}">
              <a16:creationId xmlns:a16="http://schemas.microsoft.com/office/drawing/2014/main" id="{B71F41B6-2A6A-46CB-A60F-3E14B93E66DE}"/>
            </a:ext>
          </a:extLst>
        </xdr:cNvPr>
        <xdr:cNvSpPr txBox="1"/>
      </xdr:nvSpPr>
      <xdr:spPr>
        <a:xfrm>
          <a:off x="4782075" y="29253208"/>
          <a:ext cx="1613691" cy="601913"/>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11</xdr:col>
      <xdr:colOff>528529</xdr:colOff>
      <xdr:row>159</xdr:row>
      <xdr:rowOff>26497</xdr:rowOff>
    </xdr:from>
    <xdr:to>
      <xdr:col>14</xdr:col>
      <xdr:colOff>348227</xdr:colOff>
      <xdr:row>162</xdr:row>
      <xdr:rowOff>76964</xdr:rowOff>
    </xdr:to>
    <xdr:sp macro="" textlink="">
      <xdr:nvSpPr>
        <xdr:cNvPr id="16" name="TextBox 15">
          <a:hlinkClick xmlns:r="http://schemas.openxmlformats.org/officeDocument/2006/relationships" r:id="rId6"/>
          <a:extLst>
            <a:ext uri="{FF2B5EF4-FFF2-40B4-BE49-F238E27FC236}">
              <a16:creationId xmlns:a16="http://schemas.microsoft.com/office/drawing/2014/main" id="{F4592D99-5910-43AF-BB91-239C04DE9989}"/>
            </a:ext>
          </a:extLst>
        </xdr:cNvPr>
        <xdr:cNvSpPr txBox="1"/>
      </xdr:nvSpPr>
      <xdr:spPr>
        <a:xfrm>
          <a:off x="6861818" y="29253208"/>
          <a:ext cx="1624435" cy="601914"/>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294344</xdr:colOff>
      <xdr:row>159</xdr:row>
      <xdr:rowOff>26497</xdr:rowOff>
    </xdr:from>
    <xdr:to>
      <xdr:col>4</xdr:col>
      <xdr:colOff>103299</xdr:colOff>
      <xdr:row>162</xdr:row>
      <xdr:rowOff>76963</xdr:rowOff>
    </xdr:to>
    <xdr:sp macro="" textlink="">
      <xdr:nvSpPr>
        <xdr:cNvPr id="21" name="TextBox 20">
          <a:hlinkClick xmlns:r="http://schemas.openxmlformats.org/officeDocument/2006/relationships" r:id="rId7"/>
          <a:extLst>
            <a:ext uri="{FF2B5EF4-FFF2-40B4-BE49-F238E27FC236}">
              <a16:creationId xmlns:a16="http://schemas.microsoft.com/office/drawing/2014/main" id="{12196ECD-4FB1-4B3A-AA27-99878E150598}"/>
            </a:ext>
          </a:extLst>
        </xdr:cNvPr>
        <xdr:cNvSpPr txBox="1"/>
      </xdr:nvSpPr>
      <xdr:spPr>
        <a:xfrm>
          <a:off x="611844" y="29253208"/>
          <a:ext cx="1613692" cy="601913"/>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1</xdr:col>
      <xdr:colOff>609599</xdr:colOff>
      <xdr:row>164</xdr:row>
      <xdr:rowOff>0</xdr:rowOff>
    </xdr:from>
    <xdr:to>
      <xdr:col>5</xdr:col>
      <xdr:colOff>276224</xdr:colOff>
      <xdr:row>165</xdr:row>
      <xdr:rowOff>161925</xdr:rowOff>
    </xdr:to>
    <xdr:sp macro="" textlink="">
      <xdr:nvSpPr>
        <xdr:cNvPr id="3" name="TextBox 2">
          <a:extLst>
            <a:ext uri="{FF2B5EF4-FFF2-40B4-BE49-F238E27FC236}">
              <a16:creationId xmlns:a16="http://schemas.microsoft.com/office/drawing/2014/main" id="{4E1FF0CA-01A0-44B1-92D6-AE8E6FA4CE36}"/>
            </a:ext>
          </a:extLst>
        </xdr:cNvPr>
        <xdr:cNvSpPr txBox="1"/>
      </xdr:nvSpPr>
      <xdr:spPr>
        <a:xfrm>
          <a:off x="923924" y="31242000"/>
          <a:ext cx="2105025"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FDA Form- 2684-A</a:t>
          </a:r>
        </a:p>
      </xdr:txBody>
    </xdr:sp>
    <xdr:clientData/>
  </xdr:twoCellAnchor>
  <xdr:twoCellAnchor editAs="oneCell">
    <xdr:from>
      <xdr:col>0</xdr:col>
      <xdr:colOff>76200</xdr:colOff>
      <xdr:row>79</xdr:row>
      <xdr:rowOff>66675</xdr:rowOff>
    </xdr:from>
    <xdr:to>
      <xdr:col>20</xdr:col>
      <xdr:colOff>137581</xdr:colOff>
      <xdr:row>155</xdr:row>
      <xdr:rowOff>57150</xdr:rowOff>
    </xdr:to>
    <xdr:pic>
      <xdr:nvPicPr>
        <xdr:cNvPr id="4" name="Picture 3">
          <a:extLst>
            <a:ext uri="{FF2B5EF4-FFF2-40B4-BE49-F238E27FC236}">
              <a16:creationId xmlns:a16="http://schemas.microsoft.com/office/drawing/2014/main" id="{DE2D3A5D-6810-A76D-4439-93B4F29CC11B}"/>
            </a:ext>
          </a:extLst>
        </xdr:cNvPr>
        <xdr:cNvPicPr>
          <a:picLocks noChangeAspect="1"/>
        </xdr:cNvPicPr>
      </xdr:nvPicPr>
      <xdr:blipFill rotWithShape="1">
        <a:blip xmlns:r="http://schemas.openxmlformats.org/officeDocument/2006/relationships" r:embed="rId8"/>
        <a:srcRect l="73859" t="7099" r="9833" b="6401"/>
        <a:stretch/>
      </xdr:blipFill>
      <xdr:spPr>
        <a:xfrm>
          <a:off x="76200" y="15116175"/>
          <a:ext cx="11958106" cy="14468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17144</xdr:rowOff>
    </xdr:from>
    <xdr:ext cx="12131040" cy="2878455"/>
    <xdr:sp macro="" textlink="">
      <xdr:nvSpPr>
        <xdr:cNvPr id="2" name="TextBox 1">
          <a:extLst>
            <a:ext uri="{FF2B5EF4-FFF2-40B4-BE49-F238E27FC236}">
              <a16:creationId xmlns:a16="http://schemas.microsoft.com/office/drawing/2014/main" id="{36B358B3-F8C7-4632-A317-FDD994005295}"/>
            </a:ext>
          </a:extLst>
        </xdr:cNvPr>
        <xdr:cNvSpPr txBox="1"/>
      </xdr:nvSpPr>
      <xdr:spPr>
        <a:xfrm>
          <a:off x="0" y="17144"/>
          <a:ext cx="12131040" cy="28784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Instructions: Using the QSR Calculator</a:t>
          </a:r>
          <a:br>
            <a:rPr lang="en-US" sz="1100">
              <a:solidFill>
                <a:schemeClr val="tx1"/>
              </a:solidFill>
              <a:effectLst/>
              <a:latin typeface="+mn-lt"/>
              <a:ea typeface="+mn-ea"/>
              <a:cs typeface="+mn-cs"/>
            </a:rPr>
          </a:br>
          <a:r>
            <a:rPr lang="en-US" sz="1100" b="1">
              <a:solidFill>
                <a:schemeClr val="tx1"/>
              </a:solidFill>
              <a:effectLst/>
              <a:latin typeface="+mn-lt"/>
              <a:ea typeface="+mn-ea"/>
              <a:cs typeface="+mn-cs"/>
            </a:rPr>
            <a:t>1.</a:t>
          </a:r>
          <a:r>
            <a:rPr lang="en-US" sz="1100">
              <a:solidFill>
                <a:schemeClr val="tx1"/>
              </a:solidFill>
              <a:effectLst/>
              <a:latin typeface="+mn-lt"/>
              <a:ea typeface="+mn-ea"/>
              <a:cs typeface="+mn-cs"/>
            </a:rPr>
            <a:t> Select the quarter (QTR)of this QSR report in cell B2</a:t>
          </a:r>
          <a:br>
            <a:rPr lang="en-US" sz="1100">
              <a:solidFill>
                <a:schemeClr val="tx1"/>
              </a:solidFill>
              <a:effectLst/>
              <a:latin typeface="+mn-lt"/>
              <a:ea typeface="+mn-ea"/>
              <a:cs typeface="+mn-cs"/>
            </a:rPr>
          </a:br>
          <a:r>
            <a:rPr lang="en-US" sz="1100" b="1">
              <a:solidFill>
                <a:schemeClr val="tx1"/>
              </a:solidFill>
              <a:effectLst/>
              <a:latin typeface="+mn-lt"/>
              <a:ea typeface="+mn-ea"/>
              <a:cs typeface="+mn-cs"/>
            </a:rPr>
            <a:t>2</a:t>
          </a:r>
          <a:r>
            <a:rPr lang="en-US" sz="1100">
              <a:solidFill>
                <a:schemeClr val="tx1"/>
              </a:solidFill>
              <a:effectLst/>
              <a:latin typeface="+mn-lt"/>
              <a:ea typeface="+mn-ea"/>
              <a:cs typeface="+mn-cs"/>
            </a:rPr>
            <a:t>. In the</a:t>
          </a:r>
          <a:r>
            <a:rPr lang="en-US" sz="1100" i="1">
              <a:solidFill>
                <a:schemeClr val="tx1"/>
              </a:solidFill>
              <a:effectLst/>
              <a:latin typeface="+mn-lt"/>
              <a:ea typeface="+mn-ea"/>
              <a:cs typeface="+mn-cs"/>
            </a:rPr>
            <a:t> Contract Work Types</a:t>
          </a:r>
          <a:r>
            <a:rPr lang="en-US" sz="1100">
              <a:solidFill>
                <a:schemeClr val="tx1"/>
              </a:solidFill>
              <a:effectLst/>
              <a:latin typeface="+mn-lt"/>
              <a:ea typeface="+mn-ea"/>
              <a:cs typeface="+mn-cs"/>
            </a:rPr>
            <a:t> column use the drop-down menu to select the appropriate work type. Enter one work type per row.</a:t>
          </a:r>
          <a:br>
            <a:rPr lang="en-US" sz="1100">
              <a:solidFill>
                <a:schemeClr val="tx1"/>
              </a:solidFill>
              <a:effectLst/>
              <a:latin typeface="+mn-lt"/>
              <a:ea typeface="+mn-ea"/>
              <a:cs typeface="+mn-cs"/>
            </a:rPr>
          </a:br>
          <a:r>
            <a:rPr lang="en-US" sz="1100" b="1">
              <a:solidFill>
                <a:schemeClr val="tx1"/>
              </a:solidFill>
              <a:effectLst/>
              <a:latin typeface="+mn-lt"/>
              <a:ea typeface="+mn-ea"/>
              <a:cs typeface="+mn-cs"/>
            </a:rPr>
            <a:t>3</a:t>
          </a:r>
          <a:r>
            <a:rPr lang="en-US" sz="1100">
              <a:solidFill>
                <a:schemeClr val="tx1"/>
              </a:solidFill>
              <a:effectLst/>
              <a:latin typeface="+mn-lt"/>
              <a:ea typeface="+mn-ea"/>
              <a:cs typeface="+mn-cs"/>
            </a:rPr>
            <a:t>. In the </a:t>
          </a:r>
          <a:r>
            <a:rPr lang="en-US" sz="1100" i="1">
              <a:solidFill>
                <a:schemeClr val="tx1"/>
              </a:solidFill>
              <a:effectLst/>
              <a:latin typeface="+mn-lt"/>
              <a:ea typeface="+mn-ea"/>
              <a:cs typeface="+mn-cs"/>
            </a:rPr>
            <a:t>Estimated Quantity</a:t>
          </a:r>
          <a:r>
            <a:rPr lang="en-US" sz="1100">
              <a:solidFill>
                <a:schemeClr val="tx1"/>
              </a:solidFill>
              <a:effectLst/>
              <a:latin typeface="+mn-lt"/>
              <a:ea typeface="+mn-ea"/>
              <a:cs typeface="+mn-cs"/>
            </a:rPr>
            <a:t> column enter the total quantity of each work type as documented in Appendix A of your contract for the appropriate option year.</a:t>
          </a:r>
          <a:br>
            <a:rPr lang="en-US" sz="1100">
              <a:solidFill>
                <a:schemeClr val="tx1"/>
              </a:solidFill>
              <a:effectLst/>
              <a:latin typeface="+mn-lt"/>
              <a:ea typeface="+mn-ea"/>
              <a:cs typeface="+mn-cs"/>
            </a:rPr>
          </a:br>
          <a:r>
            <a:rPr lang="en-US" sz="1100" b="1">
              <a:solidFill>
                <a:schemeClr val="tx1"/>
              </a:solidFill>
              <a:effectLst/>
              <a:latin typeface="+mn-lt"/>
              <a:ea typeface="+mn-ea"/>
              <a:cs typeface="+mn-cs"/>
            </a:rPr>
            <a:t>4.</a:t>
          </a:r>
          <a:r>
            <a:rPr lang="en-US" sz="1100">
              <a:solidFill>
                <a:schemeClr val="tx1"/>
              </a:solidFill>
              <a:effectLst/>
              <a:latin typeface="+mn-lt"/>
              <a:ea typeface="+mn-ea"/>
              <a:cs typeface="+mn-cs"/>
            </a:rPr>
            <a:t> In the</a:t>
          </a:r>
          <a:r>
            <a:rPr lang="en-US" sz="1100" i="1">
              <a:solidFill>
                <a:schemeClr val="tx1"/>
              </a:solidFill>
              <a:effectLst/>
              <a:latin typeface="+mn-lt"/>
              <a:ea typeface="+mn-ea"/>
              <a:cs typeface="+mn-cs"/>
            </a:rPr>
            <a:t> Firm Fixed Unit Price</a:t>
          </a:r>
          <a:r>
            <a:rPr lang="en-US" sz="1100">
              <a:solidFill>
                <a:schemeClr val="tx1"/>
              </a:solidFill>
              <a:effectLst/>
              <a:latin typeface="+mn-lt"/>
              <a:ea typeface="+mn-ea"/>
              <a:cs typeface="+mn-cs"/>
            </a:rPr>
            <a:t> Column enter the price per contract work type as listed in Appendix A of your contract for the appropriate option year.</a:t>
          </a:r>
          <a:br>
            <a:rPr lang="en-US" sz="1100">
              <a:solidFill>
                <a:schemeClr val="tx1"/>
              </a:solidFill>
              <a:effectLst/>
              <a:latin typeface="+mn-lt"/>
              <a:ea typeface="+mn-ea"/>
              <a:cs typeface="+mn-cs"/>
            </a:rPr>
          </a:br>
          <a:r>
            <a:rPr lang="en-US" sz="1100" b="1">
              <a:solidFill>
                <a:schemeClr val="tx1"/>
              </a:solidFill>
              <a:effectLst/>
              <a:latin typeface="+mn-lt"/>
              <a:ea typeface="+mn-ea"/>
              <a:cs typeface="+mn-cs"/>
            </a:rPr>
            <a:t>5</a:t>
          </a:r>
          <a:r>
            <a:rPr lang="en-US" sz="1100">
              <a:solidFill>
                <a:schemeClr val="tx1"/>
              </a:solidFill>
              <a:effectLst/>
              <a:latin typeface="+mn-lt"/>
              <a:ea typeface="+mn-ea"/>
              <a:cs typeface="+mn-cs"/>
            </a:rPr>
            <a:t>. The O</a:t>
          </a:r>
          <a:r>
            <a:rPr lang="en-US" sz="1100" i="1">
              <a:solidFill>
                <a:schemeClr val="tx1"/>
              </a:solidFill>
              <a:effectLst/>
              <a:latin typeface="+mn-lt"/>
              <a:ea typeface="+mn-ea"/>
              <a:cs typeface="+mn-cs"/>
            </a:rPr>
            <a:t>bligated Ceiling Price</a:t>
          </a:r>
          <a:r>
            <a:rPr lang="en-US" sz="1100">
              <a:solidFill>
                <a:schemeClr val="tx1"/>
              </a:solidFill>
              <a:effectLst/>
              <a:latin typeface="+mn-lt"/>
              <a:ea typeface="+mn-ea"/>
              <a:cs typeface="+mn-cs"/>
            </a:rPr>
            <a:t> (see row 23) calculates automatically and</a:t>
          </a:r>
          <a:r>
            <a:rPr lang="en-US" sz="1100" i="1">
              <a:solidFill>
                <a:schemeClr val="tx1"/>
              </a:solidFill>
              <a:effectLst/>
              <a:latin typeface="+mn-lt"/>
              <a:ea typeface="+mn-ea"/>
              <a:cs typeface="+mn-cs"/>
            </a:rPr>
            <a:t> </a:t>
          </a:r>
          <a:r>
            <a:rPr lang="en-US" sz="1100">
              <a:solidFill>
                <a:schemeClr val="tx1"/>
              </a:solidFill>
              <a:effectLst/>
              <a:latin typeface="+mn-lt"/>
              <a:ea typeface="+mn-ea"/>
              <a:cs typeface="+mn-cs"/>
            </a:rPr>
            <a:t>should match the total amount of the contract. The Remaining Funds will automatically calculate to show the</a:t>
          </a:r>
          <a:r>
            <a:rPr lang="en-US" sz="1100" baseline="0">
              <a:solidFill>
                <a:schemeClr val="tx1"/>
              </a:solidFill>
              <a:effectLst/>
              <a:latin typeface="+mn-lt"/>
              <a:ea typeface="+mn-ea"/>
              <a:cs typeface="+mn-cs"/>
            </a:rPr>
            <a:t> available </a:t>
          </a:r>
          <a:r>
            <a:rPr lang="en-US" sz="1100">
              <a:solidFill>
                <a:schemeClr val="tx1"/>
              </a:solidFill>
              <a:effectLst/>
              <a:latin typeface="+mn-lt"/>
              <a:ea typeface="+mn-ea"/>
              <a:cs typeface="+mn-cs"/>
            </a:rPr>
            <a:t>funds based on the submitted invoice information.</a:t>
          </a:r>
          <a:br>
            <a:rPr lang="en-US" sz="1100">
              <a:solidFill>
                <a:schemeClr val="tx1"/>
              </a:solidFill>
              <a:effectLst/>
              <a:latin typeface="+mn-lt"/>
              <a:ea typeface="+mn-ea"/>
              <a:cs typeface="+mn-cs"/>
            </a:rPr>
          </a:br>
          <a:r>
            <a:rPr lang="en-US" sz="1100" b="1">
              <a:solidFill>
                <a:schemeClr val="tx1"/>
              </a:solidFill>
              <a:effectLst/>
              <a:latin typeface="+mn-lt"/>
              <a:ea typeface="+mn-ea"/>
              <a:cs typeface="+mn-cs"/>
            </a:rPr>
            <a:t>6.</a:t>
          </a:r>
          <a:r>
            <a:rPr lang="en-US" sz="1100">
              <a:solidFill>
                <a:schemeClr val="tx1"/>
              </a:solidFill>
              <a:effectLst/>
              <a:latin typeface="+mn-lt"/>
              <a:ea typeface="+mn-ea"/>
              <a:cs typeface="+mn-cs"/>
            </a:rPr>
            <a:t> In the </a:t>
          </a:r>
          <a:r>
            <a:rPr lang="en-US" sz="1100" i="1">
              <a:solidFill>
                <a:schemeClr val="tx1"/>
              </a:solidFill>
              <a:effectLst/>
              <a:latin typeface="+mn-lt"/>
              <a:ea typeface="+mn-ea"/>
              <a:cs typeface="+mn-cs"/>
            </a:rPr>
            <a:t>Invoice Units</a:t>
          </a:r>
          <a:r>
            <a:rPr lang="en-US" sz="1100">
              <a:solidFill>
                <a:schemeClr val="tx1"/>
              </a:solidFill>
              <a:effectLst/>
              <a:latin typeface="+mn-lt"/>
              <a:ea typeface="+mn-ea"/>
              <a:cs typeface="+mn-cs"/>
            </a:rPr>
            <a:t> column under the appropriate quarter (1-4) enter the number of contract</a:t>
          </a:r>
          <a:r>
            <a:rPr lang="en-US" sz="1100" baseline="0">
              <a:solidFill>
                <a:schemeClr val="tx1"/>
              </a:solidFill>
              <a:effectLst/>
              <a:latin typeface="+mn-lt"/>
              <a:ea typeface="+mn-ea"/>
              <a:cs typeface="+mn-cs"/>
            </a:rPr>
            <a:t> work</a:t>
          </a:r>
          <a:r>
            <a:rPr lang="en-US" sz="1100">
              <a:solidFill>
                <a:schemeClr val="tx1"/>
              </a:solidFill>
              <a:effectLst/>
              <a:latin typeface="+mn-lt"/>
              <a:ea typeface="+mn-ea"/>
              <a:cs typeface="+mn-cs"/>
            </a:rPr>
            <a:t> completed per contract work type as reported on the </a:t>
          </a:r>
          <a:r>
            <a:rPr lang="en-US" sz="1100" i="1">
              <a:solidFill>
                <a:schemeClr val="tx1"/>
              </a:solidFill>
              <a:effectLst/>
              <a:latin typeface="+mn-lt"/>
              <a:ea typeface="+mn-ea"/>
              <a:cs typeface="+mn-cs"/>
            </a:rPr>
            <a:t>State Report</a:t>
          </a:r>
          <a:r>
            <a:rPr lang="en-US" sz="1100">
              <a:solidFill>
                <a:schemeClr val="tx1"/>
              </a:solidFill>
              <a:effectLst/>
              <a:latin typeface="+mn-lt"/>
              <a:ea typeface="+mn-ea"/>
              <a:cs typeface="+mn-cs"/>
            </a:rPr>
            <a:t> tab. The </a:t>
          </a:r>
          <a:r>
            <a:rPr lang="en-US" sz="1100" i="1">
              <a:solidFill>
                <a:schemeClr val="tx1"/>
              </a:solidFill>
              <a:effectLst/>
              <a:latin typeface="+mn-lt"/>
              <a:ea typeface="+mn-ea"/>
              <a:cs typeface="+mn-cs"/>
            </a:rPr>
            <a:t>Total Price</a:t>
          </a:r>
          <a:r>
            <a:rPr lang="en-US" sz="1100">
              <a:solidFill>
                <a:schemeClr val="tx1"/>
              </a:solidFill>
              <a:effectLst/>
              <a:latin typeface="+mn-lt"/>
              <a:ea typeface="+mn-ea"/>
              <a:cs typeface="+mn-cs"/>
            </a:rPr>
            <a:t> column and the</a:t>
          </a:r>
          <a:r>
            <a:rPr lang="en-US" sz="1100" i="1">
              <a:solidFill>
                <a:schemeClr val="tx1"/>
              </a:solidFill>
              <a:effectLst/>
              <a:latin typeface="+mn-lt"/>
              <a:ea typeface="+mn-ea"/>
              <a:cs typeface="+mn-cs"/>
            </a:rPr>
            <a:t> Invoice Total</a:t>
          </a:r>
          <a:r>
            <a:rPr lang="en-US" sz="1100">
              <a:solidFill>
                <a:schemeClr val="tx1"/>
              </a:solidFill>
              <a:effectLst/>
              <a:latin typeface="+mn-lt"/>
              <a:ea typeface="+mn-ea"/>
              <a:cs typeface="+mn-cs"/>
            </a:rPr>
            <a:t> cell will automatically calculate based on the values entered in the</a:t>
          </a:r>
          <a:r>
            <a:rPr lang="en-US" sz="1100" i="1">
              <a:solidFill>
                <a:schemeClr val="tx1"/>
              </a:solidFill>
              <a:effectLst/>
              <a:latin typeface="+mn-lt"/>
              <a:ea typeface="+mn-ea"/>
              <a:cs typeface="+mn-cs"/>
            </a:rPr>
            <a:t> Firm Fixed Unit Price</a:t>
          </a:r>
          <a:r>
            <a:rPr lang="en-US" sz="1100">
              <a:solidFill>
                <a:schemeClr val="tx1"/>
              </a:solidFill>
              <a:effectLst/>
              <a:latin typeface="+mn-lt"/>
              <a:ea typeface="+mn-ea"/>
              <a:cs typeface="+mn-cs"/>
            </a:rPr>
            <a:t> and </a:t>
          </a:r>
          <a:r>
            <a:rPr lang="en-US" sz="1100" i="1">
              <a:solidFill>
                <a:schemeClr val="tx1"/>
              </a:solidFill>
              <a:effectLst/>
              <a:latin typeface="+mn-lt"/>
              <a:ea typeface="+mn-ea"/>
              <a:cs typeface="+mn-cs"/>
            </a:rPr>
            <a:t>Invoice Units</a:t>
          </a:r>
          <a:r>
            <a:rPr lang="en-US" sz="1100">
              <a:solidFill>
                <a:schemeClr val="tx1"/>
              </a:solidFill>
              <a:effectLst/>
              <a:latin typeface="+mn-lt"/>
              <a:ea typeface="+mn-ea"/>
              <a:cs typeface="+mn-cs"/>
            </a:rPr>
            <a:t> columns.</a:t>
          </a:r>
          <a:br>
            <a:rPr lang="en-US" sz="1100">
              <a:solidFill>
                <a:schemeClr val="tx1"/>
              </a:solidFill>
              <a:effectLst/>
              <a:latin typeface="+mn-lt"/>
              <a:ea typeface="+mn-ea"/>
              <a:cs typeface="+mn-cs"/>
            </a:rPr>
          </a:br>
          <a:r>
            <a:rPr lang="en-US" sz="1100" b="1">
              <a:solidFill>
                <a:schemeClr val="tx1"/>
              </a:solidFill>
              <a:effectLst/>
              <a:latin typeface="+mn-lt"/>
              <a:ea typeface="+mn-ea"/>
              <a:cs typeface="+mn-cs"/>
            </a:rPr>
            <a:t>7.</a:t>
          </a:r>
          <a:r>
            <a:rPr lang="en-US" sz="1100">
              <a:solidFill>
                <a:schemeClr val="tx1"/>
              </a:solidFill>
              <a:effectLst/>
              <a:latin typeface="+mn-lt"/>
              <a:ea typeface="+mn-ea"/>
              <a:cs typeface="+mn-cs"/>
            </a:rPr>
            <a:t> Save the QSR as “Contract Year (CY) ##-##_State_Agency Abreviation_AF_QSR_Q1” For example the FDA office in Maryland would save as “CY 24-25_MD_AF_QSR_Q1”</a:t>
          </a:r>
          <a:endParaRPr lang="en-US">
            <a:effectLst/>
          </a:endParaRPr>
        </a:p>
        <a:p>
          <a:r>
            <a:rPr lang="en-US" sz="1100" b="1">
              <a:solidFill>
                <a:schemeClr val="tx1"/>
              </a:solidFill>
              <a:effectLst/>
              <a:latin typeface="+mn-lt"/>
              <a:ea typeface="+mn-ea"/>
              <a:cs typeface="+mn-cs"/>
            </a:rPr>
            <a:t>Instructions: Saving additional QSRs when utilizing the calculator</a:t>
          </a:r>
          <a:br>
            <a:rPr lang="en-US" sz="1100" b="1">
              <a:solidFill>
                <a:schemeClr val="tx1"/>
              </a:solidFill>
              <a:effectLst/>
              <a:latin typeface="+mn-lt"/>
              <a:ea typeface="+mn-ea"/>
              <a:cs typeface="+mn-cs"/>
            </a:rPr>
          </a:br>
          <a:r>
            <a:rPr lang="en-US" sz="1100" b="1">
              <a:solidFill>
                <a:schemeClr val="tx1"/>
              </a:solidFill>
              <a:effectLst/>
              <a:latin typeface="+mn-lt"/>
              <a:ea typeface="+mn-ea"/>
              <a:cs typeface="+mn-cs"/>
            </a:rPr>
            <a:t>1</a:t>
          </a:r>
          <a:r>
            <a:rPr lang="en-US" sz="1100">
              <a:solidFill>
                <a:schemeClr val="tx1"/>
              </a:solidFill>
              <a:effectLst/>
              <a:latin typeface="+mn-lt"/>
              <a:ea typeface="+mn-ea"/>
              <a:cs typeface="+mn-cs"/>
            </a:rPr>
            <a:t>. When entering a new QSR for quarter 2, open the QSR from quarter 1. Delete the necessary information from quarter 1 in the </a:t>
          </a:r>
          <a:r>
            <a:rPr lang="en-US" sz="1100" i="1">
              <a:solidFill>
                <a:schemeClr val="tx1"/>
              </a:solidFill>
              <a:effectLst/>
              <a:latin typeface="+mn-lt"/>
              <a:ea typeface="+mn-ea"/>
              <a:cs typeface="+mn-cs"/>
            </a:rPr>
            <a:t>Coversheet</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State Report</a:t>
          </a:r>
          <a:r>
            <a:rPr lang="en-US" sz="1100">
              <a:solidFill>
                <a:schemeClr val="tx1"/>
              </a:solidFill>
              <a:effectLst/>
              <a:latin typeface="+mn-lt"/>
              <a:ea typeface="+mn-ea"/>
              <a:cs typeface="+mn-cs"/>
            </a:rPr>
            <a:t> and </a:t>
          </a:r>
          <a:r>
            <a:rPr lang="en-US" sz="1100" i="1">
              <a:solidFill>
                <a:schemeClr val="tx1"/>
              </a:solidFill>
              <a:effectLst/>
              <a:latin typeface="+mn-lt"/>
              <a:ea typeface="+mn-ea"/>
              <a:cs typeface="+mn-cs"/>
            </a:rPr>
            <a:t>Division Report</a:t>
          </a:r>
          <a:r>
            <a:rPr lang="en-US" sz="1100">
              <a:solidFill>
                <a:schemeClr val="tx1"/>
              </a:solidFill>
              <a:effectLst/>
              <a:latin typeface="+mn-lt"/>
              <a:ea typeface="+mn-ea"/>
              <a:cs typeface="+mn-cs"/>
            </a:rPr>
            <a:t> tabs, then enter the appropriate information for quarter 2. DO NOT delete any data from the</a:t>
          </a:r>
          <a:r>
            <a:rPr lang="en-US" sz="1100" i="1">
              <a:solidFill>
                <a:schemeClr val="tx1"/>
              </a:solidFill>
              <a:effectLst/>
              <a:latin typeface="+mn-lt"/>
              <a:ea typeface="+mn-ea"/>
              <a:cs typeface="+mn-cs"/>
            </a:rPr>
            <a:t> Invoice Calculator</a:t>
          </a:r>
          <a:r>
            <a:rPr lang="en-US" sz="1100">
              <a:solidFill>
                <a:schemeClr val="tx1"/>
              </a:solidFill>
              <a:effectLst/>
              <a:latin typeface="+mn-lt"/>
              <a:ea typeface="+mn-ea"/>
              <a:cs typeface="+mn-cs"/>
            </a:rPr>
            <a:t> worksheet. </a:t>
          </a:r>
          <a:endParaRPr lang="en-US">
            <a:effectLst/>
          </a:endParaRPr>
        </a:p>
        <a:p>
          <a:r>
            <a:rPr lang="en-US" sz="1100" b="1">
              <a:solidFill>
                <a:schemeClr val="tx1"/>
              </a:solidFill>
              <a:effectLst/>
              <a:latin typeface="+mn-lt"/>
              <a:ea typeface="+mn-ea"/>
              <a:cs typeface="+mn-cs"/>
            </a:rPr>
            <a:t>2.</a:t>
          </a:r>
          <a:r>
            <a:rPr lang="en-US" sz="1100">
              <a:solidFill>
                <a:schemeClr val="tx1"/>
              </a:solidFill>
              <a:effectLst/>
              <a:latin typeface="+mn-lt"/>
              <a:ea typeface="+mn-ea"/>
              <a:cs typeface="+mn-cs"/>
            </a:rPr>
            <a:t> In the Invoice Calculator enter the quantity information under the </a:t>
          </a:r>
          <a:r>
            <a:rPr lang="en-US" sz="1100" i="1">
              <a:solidFill>
                <a:schemeClr val="tx1"/>
              </a:solidFill>
              <a:effectLst/>
              <a:latin typeface="+mn-lt"/>
              <a:ea typeface="+mn-ea"/>
              <a:cs typeface="+mn-cs"/>
            </a:rPr>
            <a:t>Invoice Units </a:t>
          </a:r>
          <a:r>
            <a:rPr lang="en-US" sz="1100">
              <a:solidFill>
                <a:schemeClr val="tx1"/>
              </a:solidFill>
              <a:effectLst/>
              <a:latin typeface="+mn-lt"/>
              <a:ea typeface="+mn-ea"/>
              <a:cs typeface="+mn-cs"/>
            </a:rPr>
            <a:t>for the 2nd quarter. </a:t>
          </a:r>
          <a:endParaRPr lang="en-US">
            <a:effectLst/>
          </a:endParaRPr>
        </a:p>
        <a:p>
          <a:r>
            <a:rPr lang="en-US" sz="1100" b="1">
              <a:solidFill>
                <a:schemeClr val="tx1"/>
              </a:solidFill>
              <a:effectLst/>
              <a:latin typeface="+mn-lt"/>
              <a:ea typeface="+mn-ea"/>
              <a:cs typeface="+mn-cs"/>
            </a:rPr>
            <a:t>3.</a:t>
          </a:r>
          <a:r>
            <a:rPr lang="en-US" sz="1100">
              <a:solidFill>
                <a:schemeClr val="tx1"/>
              </a:solidFill>
              <a:effectLst/>
              <a:latin typeface="+mn-lt"/>
              <a:ea typeface="+mn-ea"/>
              <a:cs typeface="+mn-cs"/>
            </a:rPr>
            <a:t> Delete the information</a:t>
          </a:r>
          <a:r>
            <a:rPr lang="en-US" sz="1100" baseline="0">
              <a:solidFill>
                <a:schemeClr val="tx1"/>
              </a:solidFill>
              <a:effectLst/>
              <a:latin typeface="+mn-lt"/>
              <a:ea typeface="+mn-ea"/>
              <a:cs typeface="+mn-cs"/>
            </a:rPr>
            <a:t> in the </a:t>
          </a:r>
          <a:r>
            <a:rPr lang="en-US" sz="1100" i="1" baseline="0">
              <a:solidFill>
                <a:schemeClr val="tx1"/>
              </a:solidFill>
              <a:effectLst/>
              <a:latin typeface="+mn-lt"/>
              <a:ea typeface="+mn-ea"/>
              <a:cs typeface="+mn-cs"/>
            </a:rPr>
            <a:t>Firm List</a:t>
          </a:r>
          <a:r>
            <a:rPr lang="en-US" sz="1100">
              <a:solidFill>
                <a:schemeClr val="tx1"/>
              </a:solidFill>
              <a:effectLst/>
              <a:latin typeface="+mn-lt"/>
              <a:ea typeface="+mn-ea"/>
              <a:cs typeface="+mn-cs"/>
            </a:rPr>
            <a:t> below the calculator from QTR 1 and enter the firm list for quarter 2. Select “Save As” and save the document as “CY ##-##_State_Agency Abbreviation_AF_QSR_Q2”. </a:t>
          </a:r>
          <a:endParaRPr lang="en-US">
            <a:effectLst/>
          </a:endParaRPr>
        </a:p>
        <a:p>
          <a:r>
            <a:rPr lang="en-US" sz="1100" b="1">
              <a:solidFill>
                <a:schemeClr val="tx1"/>
              </a:solidFill>
              <a:effectLst/>
              <a:latin typeface="+mn-lt"/>
              <a:ea typeface="+mn-ea"/>
              <a:cs typeface="+mn-cs"/>
            </a:rPr>
            <a:t>4.</a:t>
          </a:r>
          <a:r>
            <a:rPr lang="en-US" sz="1100">
              <a:solidFill>
                <a:schemeClr val="tx1"/>
              </a:solidFill>
              <a:effectLst/>
              <a:latin typeface="+mn-lt"/>
              <a:ea typeface="+mn-ea"/>
              <a:cs typeface="+mn-cs"/>
            </a:rPr>
            <a:t> Repeat this process for QTR 3 and QTR</a:t>
          </a:r>
          <a:r>
            <a:rPr lang="en-US" sz="1100" baseline="0">
              <a:solidFill>
                <a:schemeClr val="tx1"/>
              </a:solidFill>
              <a:effectLst/>
              <a:latin typeface="+mn-lt"/>
              <a:ea typeface="+mn-ea"/>
              <a:cs typeface="+mn-cs"/>
            </a:rPr>
            <a:t> 4 to ensure</a:t>
          </a:r>
          <a:r>
            <a:rPr lang="en-US" sz="1100">
              <a:solidFill>
                <a:schemeClr val="tx1"/>
              </a:solidFill>
              <a:effectLst/>
              <a:latin typeface="+mn-lt"/>
              <a:ea typeface="+mn-ea"/>
              <a:cs typeface="+mn-cs"/>
            </a:rPr>
            <a:t> that the QSR tabs (coversheet, state report and division report) are updated to reflect the work completed and quantities invoiced for the current quarter.   </a:t>
          </a:r>
          <a:endParaRPr lang="en-US">
            <a:effectLst/>
          </a:endParaRPr>
        </a:p>
        <a:p>
          <a:endParaRPr lang="en-US" sz="1100"/>
        </a:p>
      </xdr:txBody>
    </xdr:sp>
    <xdr:clientData/>
  </xdr:oneCellAnchor>
  <xdr:twoCellAnchor>
    <xdr:from>
      <xdr:col>0</xdr:col>
      <xdr:colOff>0</xdr:colOff>
      <xdr:row>24</xdr:row>
      <xdr:rowOff>30480</xdr:rowOff>
    </xdr:from>
    <xdr:to>
      <xdr:col>8</xdr:col>
      <xdr:colOff>1417320</xdr:colOff>
      <xdr:row>25</xdr:row>
      <xdr:rowOff>1381126</xdr:rowOff>
    </xdr:to>
    <xdr:sp macro="" textlink="">
      <xdr:nvSpPr>
        <xdr:cNvPr id="3" name="TextBox 2">
          <a:extLst>
            <a:ext uri="{FF2B5EF4-FFF2-40B4-BE49-F238E27FC236}">
              <a16:creationId xmlns:a16="http://schemas.microsoft.com/office/drawing/2014/main" id="{37EF245C-186B-4DCF-9A26-41415A90735D}"/>
            </a:ext>
          </a:extLst>
        </xdr:cNvPr>
        <xdr:cNvSpPr txBox="1"/>
      </xdr:nvSpPr>
      <xdr:spPr>
        <a:xfrm>
          <a:off x="0" y="8060055"/>
          <a:ext cx="10408920" cy="1541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Instructions: Entering</a:t>
          </a:r>
          <a:r>
            <a:rPr lang="en-US" sz="1100" b="1" baseline="0">
              <a:solidFill>
                <a:schemeClr val="dk1"/>
              </a:solidFill>
              <a:effectLst/>
              <a:latin typeface="+mn-lt"/>
              <a:ea typeface="+mn-ea"/>
              <a:cs typeface="+mn-cs"/>
            </a:rPr>
            <a:t> firm information, completed work and inspection classifications</a:t>
          </a:r>
          <a:endParaRPr lang="en-US">
            <a:effectLst/>
          </a:endParaRPr>
        </a:p>
        <a:p>
          <a:r>
            <a:rPr lang="en-US" sz="1100">
              <a:solidFill>
                <a:schemeClr val="dk1"/>
              </a:solidFill>
              <a:effectLst/>
              <a:latin typeface="+mn-lt"/>
              <a:ea typeface="+mn-ea"/>
              <a:cs typeface="+mn-cs"/>
            </a:rPr>
            <a:t>1. The </a:t>
          </a:r>
          <a:r>
            <a:rPr lang="en-US" sz="1100" i="1">
              <a:solidFill>
                <a:schemeClr val="dk1"/>
              </a:solidFill>
              <a:effectLst/>
              <a:latin typeface="+mn-lt"/>
              <a:ea typeface="+mn-ea"/>
              <a:cs typeface="+mn-cs"/>
            </a:rPr>
            <a:t>List of Contract</a:t>
          </a:r>
          <a:r>
            <a:rPr lang="en-US" sz="1100" i="1" baseline="0">
              <a:solidFill>
                <a:schemeClr val="dk1"/>
              </a:solidFill>
              <a:effectLst/>
              <a:latin typeface="+mn-lt"/>
              <a:ea typeface="+mn-ea"/>
              <a:cs typeface="+mn-cs"/>
            </a:rPr>
            <a:t> Work</a:t>
          </a:r>
          <a:r>
            <a:rPr lang="en-US" sz="1100">
              <a:solidFill>
                <a:schemeClr val="dk1"/>
              </a:solidFill>
              <a:effectLst/>
              <a:latin typeface="+mn-lt"/>
              <a:ea typeface="+mn-ea"/>
              <a:cs typeface="+mn-cs"/>
            </a:rPr>
            <a:t> table below the </a:t>
          </a:r>
          <a:r>
            <a:rPr lang="en-US" sz="1100" i="1">
              <a:solidFill>
                <a:schemeClr val="dk1"/>
              </a:solidFill>
              <a:effectLst/>
              <a:latin typeface="+mn-lt"/>
              <a:ea typeface="+mn-ea"/>
              <a:cs typeface="+mn-cs"/>
            </a:rPr>
            <a:t>Contract Calculator </a:t>
          </a:r>
          <a:r>
            <a:rPr lang="en-US" sz="1100">
              <a:solidFill>
                <a:schemeClr val="dk1"/>
              </a:solidFill>
              <a:effectLst/>
              <a:latin typeface="+mn-lt"/>
              <a:ea typeface="+mn-ea"/>
              <a:cs typeface="+mn-cs"/>
            </a:rPr>
            <a:t>may be used to enter the work completed during the reporting quarter.</a:t>
          </a:r>
          <a:endParaRPr lang="en-US">
            <a:effectLst/>
          </a:endParaRPr>
        </a:p>
        <a:p>
          <a:r>
            <a:rPr lang="en-US" sz="1100">
              <a:solidFill>
                <a:schemeClr val="dk1"/>
              </a:solidFill>
              <a:effectLst/>
              <a:latin typeface="+mn-lt"/>
              <a:ea typeface="+mn-ea"/>
              <a:cs typeface="+mn-cs"/>
            </a:rPr>
            <a:t>2.  When entering a completed inspection of a firm, enter the Date that the inspection of the firm was completed, the firm’s FEI number, the legal Firm Name, and the City where the firm is located.</a:t>
          </a:r>
          <a:endParaRPr lang="en-US">
            <a:effectLst/>
          </a:endParaRPr>
        </a:p>
        <a:p>
          <a:r>
            <a:rPr lang="en-US" sz="1100">
              <a:solidFill>
                <a:schemeClr val="dk1"/>
              </a:solidFill>
              <a:effectLst/>
              <a:latin typeface="+mn-lt"/>
              <a:ea typeface="+mn-ea"/>
              <a:cs typeface="+mn-cs"/>
            </a:rPr>
            <a:t>3.  Use the drop-down menu to select the Classification of each completed inspection as entered in eSAF and approved by your FDA state liaison.</a:t>
          </a:r>
          <a:endParaRPr lang="en-US">
            <a:effectLst/>
          </a:endParaRPr>
        </a:p>
        <a:p>
          <a:r>
            <a:rPr lang="en-US" sz="1100">
              <a:solidFill>
                <a:schemeClr val="dk1"/>
              </a:solidFill>
              <a:effectLst/>
              <a:latin typeface="+mn-lt"/>
              <a:ea typeface="+mn-ea"/>
              <a:cs typeface="+mn-cs"/>
            </a:rPr>
            <a:t>4.  Add the Work Type(s) completed at the firm by selecting the work type from each drop-down menu. The user can enter up to 5 inspection work types per firm</a:t>
          </a:r>
          <a:r>
            <a:rPr lang="en-US" sz="1100" baseline="0">
              <a:solidFill>
                <a:schemeClr val="dk1"/>
              </a:solidFill>
              <a:effectLst/>
              <a:latin typeface="+mn-lt"/>
              <a:ea typeface="+mn-ea"/>
              <a:cs typeface="+mn-cs"/>
            </a:rPr>
            <a:t>.</a:t>
          </a:r>
          <a:endParaRPr lang="en-US">
            <a:effectLst/>
          </a:endParaRPr>
        </a:p>
        <a:p>
          <a:r>
            <a:rPr lang="en-US" sz="1100">
              <a:solidFill>
                <a:schemeClr val="dk1"/>
              </a:solidFill>
              <a:effectLst/>
              <a:latin typeface="+mn-lt"/>
              <a:ea typeface="+mn-ea"/>
              <a:cs typeface="+mn-cs"/>
            </a:rPr>
            <a:t>5.  Use the </a:t>
          </a:r>
          <a:r>
            <a:rPr lang="en-US" sz="1100" i="1">
              <a:solidFill>
                <a:schemeClr val="dk1"/>
              </a:solidFill>
              <a:effectLst/>
              <a:latin typeface="+mn-lt"/>
              <a:ea typeface="+mn-ea"/>
              <a:cs typeface="+mn-cs"/>
            </a:rPr>
            <a:t>Notes</a:t>
          </a:r>
          <a:r>
            <a:rPr lang="en-US" sz="1100">
              <a:solidFill>
                <a:schemeClr val="dk1"/>
              </a:solidFill>
              <a:effectLst/>
              <a:latin typeface="+mn-lt"/>
              <a:ea typeface="+mn-ea"/>
              <a:cs typeface="+mn-cs"/>
            </a:rPr>
            <a:t> column to include comments for consideration.</a:t>
          </a:r>
          <a:endParaRPr lang="en-US">
            <a:effectLst/>
          </a:endParaRPr>
        </a:p>
        <a:p>
          <a:r>
            <a:rPr lang="en-US" sz="1100">
              <a:solidFill>
                <a:schemeClr val="dk1"/>
              </a:solidFill>
              <a:effectLst/>
              <a:latin typeface="+mn-lt"/>
              <a:ea typeface="+mn-ea"/>
              <a:cs typeface="+mn-cs"/>
            </a:rPr>
            <a:t>6. To sort or filter individual columns select the drop-down arrow next to the column heading.</a:t>
          </a:r>
          <a:endParaRPr lang="en-US">
            <a:effectLst/>
          </a:endParaRP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1DBF2916-9796-48A3-BB50-42826DB8E8FA}" autoFormatId="16" applyNumberFormats="0" applyBorderFormats="0" applyFontFormats="0" applyPatternFormats="0" applyAlignmentFormats="0" applyWidthHeightFormats="0">
  <queryTableRefresh nextId="24">
    <queryTableFields count="23">
      <queryTableField id="1" name="OPEI" tableColumnId="1"/>
      <queryTableField id="2" name="Standard Name" tableColumnId="2"/>
      <queryTableField id="3" name="FY" tableColumnId="3"/>
      <queryTableField id="4" name="Form Version" tableColumnId="4"/>
      <queryTableField id="5" name="Contract Number" tableColumnId="5"/>
      <queryTableField id="6" name="State" tableColumnId="6"/>
      <queryTableField id="7" name="Date Completed" tableColumnId="7"/>
      <queryTableField id="8" name="Date Received" tableColumnId="8"/>
      <queryTableField id="9" name="State Inspection Program" tableColumnId="9"/>
      <queryTableField id="10" name="Coversheet Data" tableColumnId="10"/>
      <queryTableField id="11" name="Coversheet Responses" tableColumnId="11"/>
      <queryTableField id="12" name="Reporting Category" tableColumnId="12"/>
      <queryTableField id="13" name="Reporting Sub-Category" tableColumnId="13"/>
      <queryTableField id="14" name="Reporting Element" tableColumnId="14"/>
      <queryTableField id="15" name="Number Completed this Reporting Period" tableColumnId="15"/>
      <queryTableField id="16" name="Sample Quantity In-Compliance" tableColumnId="16"/>
      <queryTableField id="17" name="Sample Quantity Not-In Compliance" tableColumnId="17"/>
      <queryTableField id="18" name="Embargo/Seizure Total Dollar Value" tableColumnId="18"/>
      <queryTableField id="19" name="State Assessed Schedule Status" tableColumnId="19"/>
      <queryTableField id="20" name="Narrative Question" tableColumnId="20"/>
      <queryTableField id="21" name="Narrative Response" tableColumnId="21"/>
      <queryTableField id="22" name="FDA Assessed Schedule Status" tableColumnId="22"/>
      <queryTableField id="23" name="Report Approval" tableColumnId="2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CA7D621-6479-4242-811C-955F9BD7C836}" name="AllData" displayName="AllData" ref="A1:W69" tableType="queryTable" totalsRowShown="0">
  <autoFilter ref="A1:W69" xr:uid="{FCA7D621-6479-4242-811C-955F9BD7C836}"/>
  <tableColumns count="23">
    <tableColumn id="1" xr3:uid="{9E513695-6ADB-46D1-B0BA-23082539DB8A}" uniqueName="1" name="OPEI" queryTableFieldId="1"/>
    <tableColumn id="2" xr3:uid="{756F2B78-326A-4EA8-95D2-5E0CF811033F}" uniqueName="2" name="Standard Name" queryTableFieldId="2"/>
    <tableColumn id="3" xr3:uid="{EA747383-C484-4066-AFF1-9311C48F65B9}" uniqueName="3" name="FY" queryTableFieldId="3"/>
    <tableColumn id="4" xr3:uid="{0C41C739-C520-4E0F-833B-32D28B9A755E}" uniqueName="4" name="Form Version" queryTableFieldId="4"/>
    <tableColumn id="5" xr3:uid="{D4CA5B1C-B568-4256-8DF5-73ACA36AF9BC}" uniqueName="5" name="Contract Number" queryTableFieldId="5"/>
    <tableColumn id="6" xr3:uid="{BC6F613E-ED7F-4EC3-AC3B-7FAA7557FB67}" uniqueName="6" name="State" queryTableFieldId="6"/>
    <tableColumn id="7" xr3:uid="{7033E488-BF06-4E8C-9691-89A940FF1B88}" uniqueName="7" name="Date Completed" queryTableFieldId="7"/>
    <tableColumn id="8" xr3:uid="{FA0B6D00-3066-468B-9D5E-291DA9A6CD97}" uniqueName="8" name="Date Received" queryTableFieldId="8"/>
    <tableColumn id="9" xr3:uid="{59439B86-F3B6-4C6D-A666-CE4C6D8C1F89}" uniqueName="9" name="State Inspection Program" queryTableFieldId="9"/>
    <tableColumn id="10" xr3:uid="{FF47A105-E7A7-4436-A1D0-005DC6FB3029}" uniqueName="10" name="Coversheet Data" queryTableFieldId="10"/>
    <tableColumn id="11" xr3:uid="{5E435F6C-67D4-4E86-A534-761DCCA2E177}" uniqueName="11" name="Coversheet Responses" queryTableFieldId="11"/>
    <tableColumn id="12" xr3:uid="{B84AC12F-7CA2-408C-BA56-EA6987B4170B}" uniqueName="12" name="Reporting Category" queryTableFieldId="12"/>
    <tableColumn id="13" xr3:uid="{AF11826C-E035-4B8C-B3D1-C18FE15D2465}" uniqueName="13" name="Reporting Sub-Category" queryTableFieldId="13"/>
    <tableColumn id="14" xr3:uid="{5314F45E-A138-45D3-9076-3FAF48ECA421}" uniqueName="14" name="Reporting Element" queryTableFieldId="14"/>
    <tableColumn id="15" xr3:uid="{1621235B-B56E-42BF-9C2F-7B993B29DB8E}" uniqueName="15" name="Number Completed this Reporting Period" queryTableFieldId="15"/>
    <tableColumn id="16" xr3:uid="{D5E4C7D3-3EF4-4112-9932-F8A34805D677}" uniqueName="16" name="Sample Quantity In-Compliance" queryTableFieldId="16"/>
    <tableColumn id="17" xr3:uid="{2810004A-E2C2-43F2-9F40-3F58818F13EF}" uniqueName="17" name="Sample Quantity Not-In Compliance" queryTableFieldId="17"/>
    <tableColumn id="18" xr3:uid="{9A9AF02C-9B87-466B-A912-4C00EEFFD732}" uniqueName="18" name="Embargo/Seizure Total Dollar Value" queryTableFieldId="18"/>
    <tableColumn id="19" xr3:uid="{1333297E-2B37-4D99-988E-B12089FB8EE1}" uniqueName="19" name="State Assessed Schedule Status" queryTableFieldId="19"/>
    <tableColumn id="20" xr3:uid="{3D6152DD-E255-4D42-9711-654C57FEBF36}" uniqueName="20" name="Narrative Question" queryTableFieldId="20"/>
    <tableColumn id="21" xr3:uid="{F7CD86AB-22B1-4D6D-8F1F-84B35D3B44DE}" uniqueName="21" name="Narrative Response" queryTableFieldId="21"/>
    <tableColumn id="22" xr3:uid="{77E61FB3-B107-4656-A534-DF9F27D3BD98}" uniqueName="22" name="FDA Assessed Schedule Status" queryTableFieldId="22"/>
    <tableColumn id="23" xr3:uid="{01A6ACC0-F26C-4D62-BDB9-81940C5A0756}" uniqueName="23" name="Report Approval" queryTableFieldId="2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0CCB16-8088-4000-A1DA-0FC30978EE78}" name="Coversheet" displayName="Coversheet" ref="G19:Q35" totalsRowShown="0">
  <autoFilter ref="G19:Q35" xr:uid="{0A0CCB16-8088-4000-A1DA-0FC30978EE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EE8752FE-40A2-41DA-9E0E-011A5FE3EF3C}" name="OPEI">
      <calculatedColumnFormula>$D$15</calculatedColumnFormula>
    </tableColumn>
    <tableColumn id="2" xr3:uid="{AC992891-3EBF-4387-A64D-005688737FCE}" name="Standard Name">
      <calculatedColumnFormula>$D$22</calculatedColumnFormula>
    </tableColumn>
    <tableColumn id="3" xr3:uid="{8DEEC79C-5809-4E33-A82B-4272662A4504}" name="FY">
      <calculatedColumnFormula>Sheet1!$B$1</calculatedColumnFormula>
    </tableColumn>
    <tableColumn id="4" xr3:uid="{8B539C84-A334-4741-96F2-DCBD5A2E5722}" name="Form Version">
      <calculatedColumnFormula>Sheet1!$A$1</calculatedColumnFormula>
    </tableColumn>
    <tableColumn id="5" xr3:uid="{D2D32987-57EF-4C85-A7E9-49B9795CA633}" name="Contract Number">
      <calculatedColumnFormula>$D$21</calculatedColumnFormula>
    </tableColumn>
    <tableColumn id="6" xr3:uid="{4FA7A31F-ECE7-43F6-B67E-8C8676F2E332}" name="State">
      <calculatedColumnFormula>$D$23</calculatedColumnFormula>
    </tableColumn>
    <tableColumn id="7" xr3:uid="{C746E706-8CA5-42E7-ADDD-49331D0ACB7F}" name="Date Completed" dataDxfId="4">
      <calculatedColumnFormula>$D$25</calculatedColumnFormula>
    </tableColumn>
    <tableColumn id="8" xr3:uid="{CA4B1991-E044-4F1D-8C0F-7828FC5576C3}" name="Date Received">
      <calculatedColumnFormula>$E$25</calculatedColumnFormula>
    </tableColumn>
    <tableColumn id="9" xr3:uid="{942025AB-210C-4511-A066-946AFC9161DA}" name="State Inspection Program">
      <calculatedColumnFormula>$D$24</calculatedColumnFormula>
    </tableColumn>
    <tableColumn id="10" xr3:uid="{1C25D004-AE8B-4CEA-B8D5-2600D334F723}" name="Coversheet Data">
      <calculatedColumnFormula>B20</calculatedColumnFormula>
    </tableColumn>
    <tableColumn id="11" xr3:uid="{346038D7-B5E3-4E43-88C2-A64E0F9B65E2}" name="Coversheet Responses" dataDxfId="3">
      <calculatedColumnFormula>D20</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C70B9C3-E18C-4B04-9431-ABBFEA8C668C}" name="StateReport" displayName="StateReport" ref="F18:X62" totalsRowShown="0">
  <autoFilter ref="F18:X62" xr:uid="{3C70B9C3-E18C-4B04-9431-ABBFEA8C668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9B510699-D26B-47BA-BF56-233CFC4829A1}" name="OPEI">
      <calculatedColumnFormula>'Coversheet'!$D$15</calculatedColumnFormula>
    </tableColumn>
    <tableColumn id="2" xr3:uid="{A4BDF424-DB59-43CC-B3B9-3DB37E80C48F}" name="Standard Name">
      <calculatedColumnFormula>'Coversheet'!$D$22</calculatedColumnFormula>
    </tableColumn>
    <tableColumn id="3" xr3:uid="{729A771E-DFEE-43AA-8DE5-EC50E5DCD997}" name="FY">
      <calculatedColumnFormula>Sheet1!$B$1</calculatedColumnFormula>
    </tableColumn>
    <tableColumn id="4" xr3:uid="{03602A79-3602-4FE5-A1DA-45BA1CE35669}" name="Form Version">
      <calculatedColumnFormula>Sheet1!$A$1</calculatedColumnFormula>
    </tableColumn>
    <tableColumn id="5" xr3:uid="{4E2B88AE-FAF4-490D-89D4-6C0AC317FD43}" name="Contract Number">
      <calculatedColumnFormula>'Coversheet'!$D$21</calculatedColumnFormula>
    </tableColumn>
    <tableColumn id="6" xr3:uid="{AE9FF696-5493-4F3B-BA5E-39462B0BD9F6}" name="State">
      <calculatedColumnFormula>'Coversheet'!$D$23</calculatedColumnFormula>
    </tableColumn>
    <tableColumn id="7" xr3:uid="{1232F29C-B60D-4A8C-A0B8-80194B8DCD3C}" name="Date Completed" dataDxfId="2">
      <calculatedColumnFormula>'Coversheet'!$D$25</calculatedColumnFormula>
    </tableColumn>
    <tableColumn id="8" xr3:uid="{FA196DD8-0DAB-4DB8-9FC5-AACC5A17A813}" name="Date Received">
      <calculatedColumnFormula>'Coversheet'!$E$25</calculatedColumnFormula>
    </tableColumn>
    <tableColumn id="9" xr3:uid="{52F464B1-686F-42CB-A4A5-FBDA9127B622}" name="State Inspection Program">
      <calculatedColumnFormula>'Coversheet'!$D$24</calculatedColumnFormula>
    </tableColumn>
    <tableColumn id="10" xr3:uid="{3E9911CF-5D48-45CC-87C7-13368FE4ED04}" name="Reporting Category"/>
    <tableColumn id="11" xr3:uid="{1751968C-1F3A-4152-A676-20AE6E6DE7B0}" name="Reporting Sub-Category"/>
    <tableColumn id="12" xr3:uid="{51BBFF57-6C44-4E53-AB30-DF4C4C06C6CC}" name="Reporting Element"/>
    <tableColumn id="13" xr3:uid="{0E761C39-1CD7-4398-9E19-5F4E3AC234A1}" name="Number Completed this Reporting Period"/>
    <tableColumn id="14" xr3:uid="{B6E9EAA3-5E92-4F2E-8570-D878537289C7}" name="Sample Quantity In-Compliance"/>
    <tableColumn id="15" xr3:uid="{FF572789-FB25-481D-BBF1-617991C08EE8}" name="Sample Quantity Not-In Compliance"/>
    <tableColumn id="16" xr3:uid="{52F37F3D-4668-4506-89BE-F29C2F9A934A}" name="Embargo/Seizure Total Dollar Value"/>
    <tableColumn id="17" xr3:uid="{7DE835CF-FE3E-4662-AB50-E7C6B1D31925}" name="State Assessed Schedule Status"/>
    <tableColumn id="18" xr3:uid="{80F83A64-17A2-402F-B395-F67E2EB92E2F}" name="Narrative Question"/>
    <tableColumn id="19" xr3:uid="{EE1503E3-0772-4C90-9DC5-07BFEFDF75D2}" name="Narrative Response"/>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4405BB0-045D-40E9-BF55-CC00F4989B2B}" name="DivisionReport" displayName="DivisionReport" ref="F14:S22" totalsRowShown="0">
  <autoFilter ref="F14:S22" xr:uid="{B4405BB0-045D-40E9-BF55-CC00F4989B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FA568DD1-472F-4E35-85AC-437E5F5CD820}" name="OPEI">
      <calculatedColumnFormula>'Coversheet'!$D$15</calculatedColumnFormula>
    </tableColumn>
    <tableColumn id="2" xr3:uid="{9375B4B7-BC6B-4007-8B9A-A010ACCD6436}" name="Standard Name">
      <calculatedColumnFormula>'Coversheet'!$D$22</calculatedColumnFormula>
    </tableColumn>
    <tableColumn id="3" xr3:uid="{9F6E264A-14DF-428F-9BFC-24B78C185A2A}" name="FY">
      <calculatedColumnFormula>'Coversheet'!$E$38</calculatedColumnFormula>
    </tableColumn>
    <tableColumn id="4" xr3:uid="{59227D82-07BB-4794-A250-C259C5123B4F}" name="Form Version">
      <calculatedColumnFormula>Sheet1!$A$1</calculatedColumnFormula>
    </tableColumn>
    <tableColumn id="5" xr3:uid="{233FF8E1-2705-426C-923D-091B1BD24ACD}" name="Contract Number">
      <calculatedColumnFormula>'Coversheet'!$D$21</calculatedColumnFormula>
    </tableColumn>
    <tableColumn id="6" xr3:uid="{229CC61D-7455-44C4-ACF2-0A6F1748848E}" name="State">
      <calculatedColumnFormula>'Coversheet'!$D$23</calculatedColumnFormula>
    </tableColumn>
    <tableColumn id="7" xr3:uid="{1E1115E3-868C-4BE6-A81B-EA6D22B4A74A}" name="Date Completed" dataDxfId="1">
      <calculatedColumnFormula>'Coversheet'!$D$25</calculatedColumnFormula>
    </tableColumn>
    <tableColumn id="8" xr3:uid="{D7DFBED0-45D3-41A7-942C-6BDD77DD6659}" name="Date Received">
      <calculatedColumnFormula>'Coversheet'!$D$38</calculatedColumnFormula>
    </tableColumn>
    <tableColumn id="9" xr3:uid="{85F8F1BE-157E-418C-858C-867E4993474F}" name="State Inspection Program">
      <calculatedColumnFormula>'Coversheet'!$C$38</calculatedColumnFormula>
    </tableColumn>
    <tableColumn id="10" xr3:uid="{C2A0A7C2-A694-4B2D-BF54-BC43634D41FD}" name="Reporting Category"/>
    <tableColumn id="11" xr3:uid="{95C7634D-1184-4095-9D7D-3F832BE5F621}" name="Narrative Question"/>
    <tableColumn id="12" xr3:uid="{F10AC09B-B8AC-43B0-B5A3-625A4A25FDA6}" name="FDA Assessed Schedule Status"/>
    <tableColumn id="13" xr3:uid="{B99299A7-E764-49BA-A159-2D8FA4F50DBB}" name="Narrative Response"/>
    <tableColumn id="14" xr3:uid="{15E52F75-774D-461D-AB81-1A90A2675328}" name="Report Approval"/>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C0149-F0A7-4113-B023-A9187124603D}">
  <dimension ref="A1:W69"/>
  <sheetViews>
    <sheetView workbookViewId="0">
      <selection activeCell="G51" sqref="G51"/>
    </sheetView>
  </sheetViews>
  <sheetFormatPr defaultRowHeight="15" x14ac:dyDescent="0.25"/>
  <cols>
    <col min="1" max="1" width="7.42578125" bestFit="1" customWidth="1"/>
    <col min="2" max="2" width="17" bestFit="1" customWidth="1"/>
    <col min="3" max="3" width="5.42578125" bestFit="1" customWidth="1"/>
    <col min="4" max="4" width="54.140625" bestFit="1" customWidth="1"/>
    <col min="5" max="5" width="18.5703125" bestFit="1" customWidth="1"/>
    <col min="6" max="6" width="13.42578125" bestFit="1" customWidth="1"/>
    <col min="7" max="7" width="17.85546875" bestFit="1" customWidth="1"/>
    <col min="8" max="8" width="16.140625" bestFit="1" customWidth="1"/>
    <col min="9" max="9" width="25.85546875" bestFit="1" customWidth="1"/>
    <col min="10" max="10" width="31.28515625" bestFit="1" customWidth="1"/>
    <col min="11" max="11" width="23.7109375" bestFit="1" customWidth="1"/>
    <col min="12" max="12" width="46.7109375" bestFit="1" customWidth="1"/>
    <col min="13" max="13" width="28.140625" bestFit="1" customWidth="1"/>
    <col min="14" max="14" width="81.140625" bestFit="1" customWidth="1"/>
    <col min="15" max="15" width="41" bestFit="1" customWidth="1"/>
    <col min="16" max="16" width="32" bestFit="1" customWidth="1"/>
    <col min="17" max="17" width="35.7109375" bestFit="1" customWidth="1"/>
    <col min="18" max="18" width="35.28515625" bestFit="1" customWidth="1"/>
    <col min="19" max="19" width="31.42578125" bestFit="1" customWidth="1"/>
    <col min="20" max="20" width="81.140625" bestFit="1" customWidth="1"/>
    <col min="21" max="21" width="45.28515625" bestFit="1" customWidth="1"/>
    <col min="22" max="22" width="30.42578125" bestFit="1" customWidth="1"/>
    <col min="23" max="23" width="17.85546875" bestFit="1" customWidth="1"/>
  </cols>
  <sheetData>
    <row r="1" spans="1:23"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row>
    <row r="7" spans="1:23" x14ac:dyDescent="0.25">
      <c r="A7">
        <v>0</v>
      </c>
      <c r="B7" t="s">
        <v>23</v>
      </c>
      <c r="C7">
        <v>0</v>
      </c>
      <c r="D7" t="s">
        <v>212</v>
      </c>
      <c r="E7">
        <v>0</v>
      </c>
      <c r="F7" t="s">
        <v>24</v>
      </c>
      <c r="G7">
        <v>0</v>
      </c>
      <c r="H7">
        <v>0</v>
      </c>
      <c r="I7">
        <v>0</v>
      </c>
      <c r="J7" t="s">
        <v>26</v>
      </c>
      <c r="K7">
        <v>0</v>
      </c>
    </row>
    <row r="8" spans="1:23" x14ac:dyDescent="0.25">
      <c r="A8">
        <v>0</v>
      </c>
      <c r="B8" t="s">
        <v>23</v>
      </c>
      <c r="C8">
        <v>0</v>
      </c>
      <c r="D8" t="s">
        <v>212</v>
      </c>
      <c r="E8">
        <v>0</v>
      </c>
      <c r="F8" t="s">
        <v>24</v>
      </c>
      <c r="G8">
        <v>0</v>
      </c>
      <c r="H8">
        <v>0</v>
      </c>
      <c r="I8">
        <v>0</v>
      </c>
      <c r="J8" t="s">
        <v>27</v>
      </c>
      <c r="K8">
        <v>0</v>
      </c>
    </row>
    <row r="9" spans="1:23" x14ac:dyDescent="0.25">
      <c r="A9">
        <v>0</v>
      </c>
      <c r="B9" t="s">
        <v>23</v>
      </c>
      <c r="C9">
        <v>0</v>
      </c>
      <c r="D9" t="s">
        <v>212</v>
      </c>
      <c r="E9">
        <v>0</v>
      </c>
      <c r="F9" t="s">
        <v>24</v>
      </c>
      <c r="G9">
        <v>0</v>
      </c>
      <c r="H9">
        <v>0</v>
      </c>
      <c r="I9">
        <v>0</v>
      </c>
      <c r="J9" t="s">
        <v>28</v>
      </c>
      <c r="K9">
        <v>0</v>
      </c>
    </row>
    <row r="10" spans="1:23" x14ac:dyDescent="0.25">
      <c r="A10">
        <v>0</v>
      </c>
      <c r="B10" t="s">
        <v>23</v>
      </c>
      <c r="C10">
        <v>0</v>
      </c>
      <c r="D10" t="s">
        <v>212</v>
      </c>
      <c r="E10">
        <v>0</v>
      </c>
      <c r="F10" t="s">
        <v>24</v>
      </c>
      <c r="G10">
        <v>0</v>
      </c>
      <c r="H10">
        <v>0</v>
      </c>
      <c r="I10">
        <v>0</v>
      </c>
    </row>
    <row r="11" spans="1:23" x14ac:dyDescent="0.25">
      <c r="A11">
        <v>0</v>
      </c>
      <c r="B11" t="s">
        <v>23</v>
      </c>
      <c r="C11">
        <v>0</v>
      </c>
      <c r="D11" t="s">
        <v>212</v>
      </c>
      <c r="E11">
        <v>0</v>
      </c>
      <c r="F11" t="s">
        <v>24</v>
      </c>
      <c r="G11">
        <v>0</v>
      </c>
      <c r="H11">
        <v>0</v>
      </c>
      <c r="I11">
        <v>0</v>
      </c>
    </row>
    <row r="12" spans="1:23" x14ac:dyDescent="0.25">
      <c r="A12">
        <v>0</v>
      </c>
      <c r="B12" t="s">
        <v>23</v>
      </c>
      <c r="C12">
        <v>0</v>
      </c>
      <c r="D12" t="s">
        <v>212</v>
      </c>
      <c r="E12">
        <v>0</v>
      </c>
      <c r="F12" t="s">
        <v>24</v>
      </c>
      <c r="G12">
        <v>0</v>
      </c>
      <c r="H12">
        <v>0</v>
      </c>
      <c r="I12">
        <v>0</v>
      </c>
      <c r="J12" t="s">
        <v>29</v>
      </c>
      <c r="K12">
        <v>0</v>
      </c>
    </row>
    <row r="13" spans="1:23" x14ac:dyDescent="0.25">
      <c r="A13">
        <v>0</v>
      </c>
      <c r="B13" t="s">
        <v>23</v>
      </c>
      <c r="C13">
        <v>0</v>
      </c>
      <c r="D13" t="s">
        <v>212</v>
      </c>
      <c r="E13">
        <v>0</v>
      </c>
      <c r="F13" t="s">
        <v>24</v>
      </c>
      <c r="G13">
        <v>0</v>
      </c>
      <c r="H13">
        <v>0</v>
      </c>
      <c r="I13">
        <v>0</v>
      </c>
      <c r="J13" t="s">
        <v>30</v>
      </c>
      <c r="K13">
        <v>0</v>
      </c>
    </row>
    <row r="14" spans="1:23" x14ac:dyDescent="0.25">
      <c r="A14">
        <v>0</v>
      </c>
      <c r="B14" t="s">
        <v>23</v>
      </c>
      <c r="C14">
        <v>0</v>
      </c>
      <c r="D14" t="s">
        <v>212</v>
      </c>
      <c r="E14">
        <v>0</v>
      </c>
      <c r="F14" t="s">
        <v>24</v>
      </c>
      <c r="G14">
        <v>0</v>
      </c>
      <c r="H14">
        <v>0</v>
      </c>
      <c r="I14">
        <v>0</v>
      </c>
      <c r="J14" t="s">
        <v>232</v>
      </c>
      <c r="K14">
        <v>0</v>
      </c>
    </row>
    <row r="15" spans="1:23" x14ac:dyDescent="0.25">
      <c r="A15">
        <v>0</v>
      </c>
      <c r="B15" t="s">
        <v>23</v>
      </c>
      <c r="C15">
        <v>0</v>
      </c>
      <c r="D15" t="s">
        <v>212</v>
      </c>
      <c r="E15">
        <v>0</v>
      </c>
      <c r="F15" t="s">
        <v>24</v>
      </c>
      <c r="G15">
        <v>0</v>
      </c>
      <c r="H15">
        <v>0</v>
      </c>
      <c r="I15">
        <v>0</v>
      </c>
      <c r="J15" t="s">
        <v>233</v>
      </c>
      <c r="K15">
        <v>0</v>
      </c>
    </row>
    <row r="16" spans="1:23" x14ac:dyDescent="0.25">
      <c r="A16">
        <v>0</v>
      </c>
      <c r="B16" t="s">
        <v>23</v>
      </c>
      <c r="C16">
        <v>0</v>
      </c>
      <c r="D16" t="s">
        <v>212</v>
      </c>
      <c r="E16">
        <v>0</v>
      </c>
      <c r="F16" t="s">
        <v>24</v>
      </c>
      <c r="G16">
        <v>0</v>
      </c>
      <c r="H16">
        <v>0</v>
      </c>
      <c r="I16">
        <v>0</v>
      </c>
      <c r="J16" t="s">
        <v>31</v>
      </c>
      <c r="K16" t="s">
        <v>23</v>
      </c>
    </row>
    <row r="17" spans="1:15" x14ac:dyDescent="0.25">
      <c r="A17">
        <v>0</v>
      </c>
      <c r="B17" t="s">
        <v>23</v>
      </c>
      <c r="C17">
        <v>0</v>
      </c>
      <c r="D17" t="s">
        <v>212</v>
      </c>
      <c r="E17">
        <v>0</v>
      </c>
      <c r="F17" t="s">
        <v>24</v>
      </c>
      <c r="G17">
        <v>0</v>
      </c>
      <c r="H17">
        <v>0</v>
      </c>
      <c r="I17">
        <v>0</v>
      </c>
      <c r="J17" t="s">
        <v>32</v>
      </c>
      <c r="K17" t="s">
        <v>23</v>
      </c>
    </row>
    <row r="19" spans="1:15" x14ac:dyDescent="0.25">
      <c r="A19">
        <v>0</v>
      </c>
      <c r="B19" t="s">
        <v>23</v>
      </c>
      <c r="C19">
        <v>0</v>
      </c>
      <c r="D19" t="s">
        <v>212</v>
      </c>
      <c r="E19">
        <v>0</v>
      </c>
      <c r="F19" t="s">
        <v>24</v>
      </c>
      <c r="G19">
        <v>0</v>
      </c>
      <c r="H19">
        <v>0</v>
      </c>
      <c r="I19">
        <v>0</v>
      </c>
      <c r="L19" t="s">
        <v>33</v>
      </c>
      <c r="M19" t="s">
        <v>34</v>
      </c>
      <c r="N19" t="s">
        <v>35</v>
      </c>
      <c r="O19">
        <v>0</v>
      </c>
    </row>
    <row r="20" spans="1:15" x14ac:dyDescent="0.25">
      <c r="A20">
        <v>0</v>
      </c>
      <c r="B20" t="s">
        <v>23</v>
      </c>
      <c r="C20">
        <v>0</v>
      </c>
      <c r="D20" t="s">
        <v>212</v>
      </c>
      <c r="E20">
        <v>0</v>
      </c>
      <c r="F20" t="s">
        <v>24</v>
      </c>
      <c r="G20">
        <v>0</v>
      </c>
      <c r="H20">
        <v>0</v>
      </c>
      <c r="I20">
        <v>0</v>
      </c>
      <c r="L20" t="s">
        <v>33</v>
      </c>
      <c r="M20" t="s">
        <v>34</v>
      </c>
      <c r="N20" t="s">
        <v>36</v>
      </c>
      <c r="O20">
        <v>0</v>
      </c>
    </row>
    <row r="21" spans="1:15" x14ac:dyDescent="0.25">
      <c r="A21">
        <v>0</v>
      </c>
      <c r="B21" t="s">
        <v>23</v>
      </c>
      <c r="C21">
        <v>0</v>
      </c>
      <c r="D21" t="s">
        <v>212</v>
      </c>
      <c r="E21">
        <v>0</v>
      </c>
      <c r="F21" t="s">
        <v>24</v>
      </c>
      <c r="G21">
        <v>0</v>
      </c>
      <c r="H21">
        <v>0</v>
      </c>
      <c r="I21">
        <v>0</v>
      </c>
      <c r="L21" t="s">
        <v>33</v>
      </c>
      <c r="M21" t="s">
        <v>34</v>
      </c>
      <c r="N21" t="s">
        <v>37</v>
      </c>
      <c r="O21">
        <v>0</v>
      </c>
    </row>
    <row r="22" spans="1:15" x14ac:dyDescent="0.25">
      <c r="A22">
        <v>0</v>
      </c>
      <c r="B22" t="s">
        <v>23</v>
      </c>
      <c r="C22">
        <v>0</v>
      </c>
      <c r="D22" t="s">
        <v>212</v>
      </c>
      <c r="E22">
        <v>0</v>
      </c>
      <c r="F22" t="s">
        <v>24</v>
      </c>
      <c r="G22">
        <v>0</v>
      </c>
      <c r="H22">
        <v>0</v>
      </c>
      <c r="I22">
        <v>0</v>
      </c>
      <c r="L22" t="s">
        <v>33</v>
      </c>
      <c r="M22" t="s">
        <v>34</v>
      </c>
      <c r="N22" t="s">
        <v>38</v>
      </c>
      <c r="O22">
        <v>0</v>
      </c>
    </row>
    <row r="23" spans="1:15" x14ac:dyDescent="0.25">
      <c r="A23">
        <v>0</v>
      </c>
      <c r="B23" t="s">
        <v>23</v>
      </c>
      <c r="C23">
        <v>0</v>
      </c>
      <c r="D23" t="s">
        <v>212</v>
      </c>
      <c r="E23">
        <v>0</v>
      </c>
      <c r="F23" t="s">
        <v>24</v>
      </c>
      <c r="G23">
        <v>0</v>
      </c>
      <c r="H23">
        <v>0</v>
      </c>
      <c r="I23">
        <v>0</v>
      </c>
      <c r="L23" t="s">
        <v>33</v>
      </c>
      <c r="M23" t="s">
        <v>34</v>
      </c>
      <c r="N23" t="s">
        <v>39</v>
      </c>
      <c r="O23">
        <v>0</v>
      </c>
    </row>
    <row r="24" spans="1:15" x14ac:dyDescent="0.25">
      <c r="A24">
        <v>0</v>
      </c>
      <c r="B24" t="s">
        <v>23</v>
      </c>
      <c r="C24">
        <v>0</v>
      </c>
      <c r="D24" t="s">
        <v>212</v>
      </c>
      <c r="E24">
        <v>0</v>
      </c>
      <c r="F24" t="s">
        <v>24</v>
      </c>
      <c r="G24">
        <v>0</v>
      </c>
      <c r="H24">
        <v>0</v>
      </c>
      <c r="I24">
        <v>0</v>
      </c>
      <c r="L24" t="s">
        <v>33</v>
      </c>
      <c r="M24" t="s">
        <v>34</v>
      </c>
      <c r="N24" t="s">
        <v>40</v>
      </c>
      <c r="O24">
        <v>0</v>
      </c>
    </row>
    <row r="25" spans="1:15" x14ac:dyDescent="0.25">
      <c r="A25">
        <v>0</v>
      </c>
      <c r="B25" t="s">
        <v>23</v>
      </c>
      <c r="C25">
        <v>0</v>
      </c>
      <c r="D25" t="s">
        <v>212</v>
      </c>
      <c r="E25">
        <v>0</v>
      </c>
      <c r="F25" t="s">
        <v>24</v>
      </c>
      <c r="G25">
        <v>0</v>
      </c>
      <c r="H25">
        <v>0</v>
      </c>
      <c r="I25">
        <v>0</v>
      </c>
      <c r="L25" t="s">
        <v>33</v>
      </c>
      <c r="M25" t="s">
        <v>34</v>
      </c>
      <c r="N25" t="s">
        <v>41</v>
      </c>
      <c r="O25">
        <v>0</v>
      </c>
    </row>
    <row r="26" spans="1:15" x14ac:dyDescent="0.25">
      <c r="A26">
        <v>0</v>
      </c>
      <c r="B26" t="s">
        <v>23</v>
      </c>
      <c r="C26">
        <v>0</v>
      </c>
      <c r="D26" t="s">
        <v>212</v>
      </c>
      <c r="E26">
        <v>0</v>
      </c>
      <c r="F26" t="s">
        <v>24</v>
      </c>
      <c r="G26">
        <v>0</v>
      </c>
      <c r="H26">
        <v>0</v>
      </c>
      <c r="I26">
        <v>0</v>
      </c>
      <c r="L26" t="s">
        <v>33</v>
      </c>
      <c r="M26" t="s">
        <v>34</v>
      </c>
      <c r="N26" t="s">
        <v>42</v>
      </c>
      <c r="O26">
        <v>0</v>
      </c>
    </row>
    <row r="27" spans="1:15" x14ac:dyDescent="0.25">
      <c r="A27">
        <v>0</v>
      </c>
      <c r="B27" t="s">
        <v>23</v>
      </c>
      <c r="C27">
        <v>0</v>
      </c>
      <c r="D27" t="s">
        <v>212</v>
      </c>
      <c r="E27">
        <v>0</v>
      </c>
      <c r="F27" t="s">
        <v>24</v>
      </c>
      <c r="G27">
        <v>0</v>
      </c>
      <c r="H27">
        <v>0</v>
      </c>
      <c r="I27">
        <v>0</v>
      </c>
      <c r="L27" t="s">
        <v>33</v>
      </c>
      <c r="M27" t="s">
        <v>34</v>
      </c>
      <c r="N27" t="s">
        <v>43</v>
      </c>
      <c r="O27">
        <v>0</v>
      </c>
    </row>
    <row r="28" spans="1:15" x14ac:dyDescent="0.25">
      <c r="A28">
        <v>0</v>
      </c>
      <c r="B28" t="s">
        <v>23</v>
      </c>
      <c r="C28">
        <v>0</v>
      </c>
      <c r="D28" t="s">
        <v>212</v>
      </c>
      <c r="E28">
        <v>0</v>
      </c>
      <c r="F28" t="s">
        <v>24</v>
      </c>
      <c r="G28">
        <v>0</v>
      </c>
      <c r="H28">
        <v>0</v>
      </c>
      <c r="I28">
        <v>0</v>
      </c>
      <c r="L28" t="s">
        <v>33</v>
      </c>
      <c r="M28" t="s">
        <v>34</v>
      </c>
      <c r="N28" t="s">
        <v>44</v>
      </c>
      <c r="O28">
        <v>0</v>
      </c>
    </row>
    <row r="29" spans="1:15" x14ac:dyDescent="0.25">
      <c r="A29">
        <v>0</v>
      </c>
      <c r="B29" t="s">
        <v>23</v>
      </c>
      <c r="C29">
        <v>0</v>
      </c>
      <c r="D29" t="s">
        <v>212</v>
      </c>
      <c r="E29">
        <v>0</v>
      </c>
      <c r="F29" t="s">
        <v>24</v>
      </c>
      <c r="G29">
        <v>0</v>
      </c>
      <c r="H29">
        <v>0</v>
      </c>
      <c r="I29">
        <v>0</v>
      </c>
      <c r="L29" t="s">
        <v>33</v>
      </c>
      <c r="M29" t="s">
        <v>34</v>
      </c>
      <c r="N29" t="s">
        <v>45</v>
      </c>
      <c r="O29">
        <v>0</v>
      </c>
    </row>
    <row r="30" spans="1:15" x14ac:dyDescent="0.25">
      <c r="A30">
        <v>0</v>
      </c>
      <c r="B30" t="s">
        <v>23</v>
      </c>
      <c r="C30">
        <v>0</v>
      </c>
      <c r="D30" t="s">
        <v>212</v>
      </c>
      <c r="E30">
        <v>0</v>
      </c>
      <c r="F30" t="s">
        <v>24</v>
      </c>
      <c r="G30">
        <v>0</v>
      </c>
      <c r="H30">
        <v>0</v>
      </c>
      <c r="I30">
        <v>0</v>
      </c>
      <c r="L30" t="s">
        <v>33</v>
      </c>
      <c r="M30" t="s">
        <v>34</v>
      </c>
      <c r="N30" t="s">
        <v>46</v>
      </c>
      <c r="O30">
        <v>0</v>
      </c>
    </row>
    <row r="31" spans="1:15" x14ac:dyDescent="0.25">
      <c r="A31">
        <v>0</v>
      </c>
      <c r="B31" t="s">
        <v>23</v>
      </c>
      <c r="C31">
        <v>0</v>
      </c>
      <c r="D31" t="s">
        <v>212</v>
      </c>
      <c r="E31">
        <v>0</v>
      </c>
      <c r="F31" t="s">
        <v>24</v>
      </c>
      <c r="G31">
        <v>0</v>
      </c>
      <c r="H31">
        <v>0</v>
      </c>
      <c r="I31">
        <v>0</v>
      </c>
      <c r="L31" t="s">
        <v>33</v>
      </c>
      <c r="M31" t="s">
        <v>34</v>
      </c>
      <c r="N31" t="s">
        <v>47</v>
      </c>
      <c r="O31">
        <v>0</v>
      </c>
    </row>
    <row r="33" spans="1:18" x14ac:dyDescent="0.25">
      <c r="A33">
        <v>0</v>
      </c>
      <c r="B33" t="s">
        <v>23</v>
      </c>
      <c r="C33">
        <v>0</v>
      </c>
      <c r="D33" t="s">
        <v>212</v>
      </c>
      <c r="E33">
        <v>0</v>
      </c>
      <c r="F33" t="s">
        <v>24</v>
      </c>
      <c r="G33">
        <v>0</v>
      </c>
      <c r="H33">
        <v>0</v>
      </c>
      <c r="I33">
        <v>0</v>
      </c>
      <c r="L33" t="s">
        <v>33</v>
      </c>
      <c r="M33" t="s">
        <v>48</v>
      </c>
      <c r="N33" t="s">
        <v>49</v>
      </c>
      <c r="O33">
        <v>0</v>
      </c>
    </row>
    <row r="34" spans="1:18" x14ac:dyDescent="0.25">
      <c r="A34">
        <v>0</v>
      </c>
      <c r="B34" t="s">
        <v>23</v>
      </c>
      <c r="C34">
        <v>0</v>
      </c>
      <c r="D34" t="s">
        <v>212</v>
      </c>
      <c r="E34">
        <v>0</v>
      </c>
      <c r="F34" t="s">
        <v>24</v>
      </c>
      <c r="G34">
        <v>0</v>
      </c>
      <c r="H34">
        <v>0</v>
      </c>
      <c r="I34">
        <v>0</v>
      </c>
      <c r="L34" t="s">
        <v>33</v>
      </c>
      <c r="M34" t="s">
        <v>48</v>
      </c>
      <c r="N34" t="s">
        <v>50</v>
      </c>
      <c r="O34">
        <v>0</v>
      </c>
    </row>
    <row r="35" spans="1:18" x14ac:dyDescent="0.25">
      <c r="A35">
        <v>0</v>
      </c>
      <c r="B35" t="s">
        <v>23</v>
      </c>
      <c r="C35">
        <v>0</v>
      </c>
      <c r="D35" t="s">
        <v>212</v>
      </c>
      <c r="E35">
        <v>0</v>
      </c>
      <c r="F35" t="s">
        <v>24</v>
      </c>
      <c r="G35">
        <v>0</v>
      </c>
      <c r="H35">
        <v>0</v>
      </c>
      <c r="I35">
        <v>0</v>
      </c>
      <c r="L35" t="s">
        <v>33</v>
      </c>
      <c r="M35" t="s">
        <v>48</v>
      </c>
      <c r="N35" t="s">
        <v>51</v>
      </c>
      <c r="O35">
        <v>0</v>
      </c>
    </row>
    <row r="37" spans="1:18" x14ac:dyDescent="0.25">
      <c r="A37">
        <v>0</v>
      </c>
      <c r="B37" t="s">
        <v>23</v>
      </c>
      <c r="C37">
        <v>0</v>
      </c>
      <c r="D37" t="s">
        <v>212</v>
      </c>
      <c r="E37">
        <v>0</v>
      </c>
      <c r="F37" t="s">
        <v>24</v>
      </c>
      <c r="G37">
        <v>0</v>
      </c>
      <c r="H37">
        <v>0</v>
      </c>
      <c r="I37">
        <v>0</v>
      </c>
      <c r="L37" t="s">
        <v>33</v>
      </c>
      <c r="M37" t="s">
        <v>52</v>
      </c>
      <c r="N37" t="s">
        <v>53</v>
      </c>
      <c r="O37">
        <v>0</v>
      </c>
    </row>
    <row r="39" spans="1:18" x14ac:dyDescent="0.25">
      <c r="A39">
        <v>0</v>
      </c>
      <c r="B39" t="s">
        <v>23</v>
      </c>
      <c r="C39">
        <v>0</v>
      </c>
      <c r="D39" t="s">
        <v>212</v>
      </c>
      <c r="E39">
        <v>0</v>
      </c>
      <c r="F39" t="s">
        <v>24</v>
      </c>
      <c r="G39">
        <v>0</v>
      </c>
      <c r="H39">
        <v>0</v>
      </c>
      <c r="I39">
        <v>0</v>
      </c>
      <c r="L39" t="s">
        <v>33</v>
      </c>
      <c r="M39" t="s">
        <v>54</v>
      </c>
      <c r="N39" t="s">
        <v>55</v>
      </c>
      <c r="O39">
        <v>0</v>
      </c>
    </row>
    <row r="41" spans="1:18" x14ac:dyDescent="0.25">
      <c r="A41">
        <v>0</v>
      </c>
      <c r="B41" t="s">
        <v>23</v>
      </c>
      <c r="C41">
        <v>0</v>
      </c>
      <c r="D41" t="s">
        <v>212</v>
      </c>
      <c r="E41">
        <v>0</v>
      </c>
      <c r="F41" t="s">
        <v>24</v>
      </c>
      <c r="G41">
        <v>0</v>
      </c>
      <c r="H41">
        <v>0</v>
      </c>
      <c r="I41">
        <v>0</v>
      </c>
      <c r="L41" t="s">
        <v>33</v>
      </c>
      <c r="M41" t="s">
        <v>56</v>
      </c>
      <c r="N41" t="s">
        <v>57</v>
      </c>
      <c r="O41">
        <v>0</v>
      </c>
    </row>
    <row r="42" spans="1:18" x14ac:dyDescent="0.25">
      <c r="A42">
        <v>0</v>
      </c>
      <c r="B42" t="s">
        <v>23</v>
      </c>
      <c r="C42">
        <v>0</v>
      </c>
      <c r="D42" t="s">
        <v>212</v>
      </c>
      <c r="E42">
        <v>0</v>
      </c>
      <c r="F42" t="s">
        <v>24</v>
      </c>
      <c r="G42">
        <v>0</v>
      </c>
      <c r="H42">
        <v>0</v>
      </c>
      <c r="I42">
        <v>0</v>
      </c>
      <c r="L42" t="s">
        <v>33</v>
      </c>
      <c r="M42" t="s">
        <v>56</v>
      </c>
      <c r="N42" t="s">
        <v>58</v>
      </c>
      <c r="P42">
        <v>0</v>
      </c>
    </row>
    <row r="43" spans="1:18" x14ac:dyDescent="0.25">
      <c r="A43">
        <v>0</v>
      </c>
      <c r="B43" t="s">
        <v>23</v>
      </c>
      <c r="C43">
        <v>0</v>
      </c>
      <c r="D43" t="s">
        <v>212</v>
      </c>
      <c r="E43">
        <v>0</v>
      </c>
      <c r="F43" t="s">
        <v>24</v>
      </c>
      <c r="G43">
        <v>0</v>
      </c>
      <c r="H43">
        <v>0</v>
      </c>
      <c r="I43">
        <v>0</v>
      </c>
      <c r="L43" t="s">
        <v>33</v>
      </c>
      <c r="M43" t="s">
        <v>56</v>
      </c>
      <c r="N43" t="s">
        <v>59</v>
      </c>
      <c r="Q43">
        <v>0</v>
      </c>
    </row>
    <row r="44" spans="1:18" x14ac:dyDescent="0.25">
      <c r="A44">
        <v>0</v>
      </c>
      <c r="B44" t="s">
        <v>23</v>
      </c>
      <c r="C44">
        <v>0</v>
      </c>
      <c r="D44" t="s">
        <v>212</v>
      </c>
      <c r="E44">
        <v>0</v>
      </c>
      <c r="F44" t="s">
        <v>24</v>
      </c>
      <c r="G44">
        <v>0</v>
      </c>
      <c r="H44">
        <v>0</v>
      </c>
      <c r="I44">
        <v>0</v>
      </c>
    </row>
    <row r="45" spans="1:18" x14ac:dyDescent="0.25">
      <c r="A45">
        <v>0</v>
      </c>
      <c r="B45" t="s">
        <v>23</v>
      </c>
      <c r="C45">
        <v>0</v>
      </c>
      <c r="D45" t="s">
        <v>212</v>
      </c>
      <c r="E45">
        <v>0</v>
      </c>
      <c r="F45" t="s">
        <v>24</v>
      </c>
      <c r="G45">
        <v>0</v>
      </c>
      <c r="H45">
        <v>0</v>
      </c>
      <c r="I45">
        <v>0</v>
      </c>
      <c r="L45" t="s">
        <v>60</v>
      </c>
      <c r="M45" t="s">
        <v>60</v>
      </c>
      <c r="N45" t="s">
        <v>61</v>
      </c>
      <c r="O45">
        <v>0</v>
      </c>
    </row>
    <row r="46" spans="1:18" x14ac:dyDescent="0.25">
      <c r="A46">
        <v>0</v>
      </c>
      <c r="B46" t="s">
        <v>23</v>
      </c>
      <c r="C46">
        <v>0</v>
      </c>
      <c r="D46" t="s">
        <v>212</v>
      </c>
      <c r="E46">
        <v>0</v>
      </c>
      <c r="F46" t="s">
        <v>24</v>
      </c>
      <c r="G46">
        <v>0</v>
      </c>
      <c r="H46">
        <v>0</v>
      </c>
      <c r="I46">
        <v>0</v>
      </c>
      <c r="L46" t="s">
        <v>60</v>
      </c>
      <c r="M46" t="s">
        <v>60</v>
      </c>
      <c r="N46" t="s">
        <v>62</v>
      </c>
      <c r="O46">
        <v>0</v>
      </c>
    </row>
    <row r="47" spans="1:18" x14ac:dyDescent="0.25">
      <c r="A47">
        <v>0</v>
      </c>
      <c r="B47" t="s">
        <v>23</v>
      </c>
      <c r="C47">
        <v>0</v>
      </c>
      <c r="D47" t="s">
        <v>212</v>
      </c>
      <c r="E47">
        <v>0</v>
      </c>
      <c r="F47" t="s">
        <v>24</v>
      </c>
      <c r="G47">
        <v>0</v>
      </c>
      <c r="H47">
        <v>0</v>
      </c>
      <c r="I47">
        <v>0</v>
      </c>
      <c r="L47" t="s">
        <v>60</v>
      </c>
      <c r="M47" t="s">
        <v>60</v>
      </c>
      <c r="N47" t="s">
        <v>63</v>
      </c>
      <c r="R47">
        <v>0</v>
      </c>
    </row>
    <row r="48" spans="1:18" x14ac:dyDescent="0.25">
      <c r="A48">
        <v>0</v>
      </c>
      <c r="B48" t="s">
        <v>23</v>
      </c>
      <c r="C48">
        <v>0</v>
      </c>
      <c r="D48" t="s">
        <v>212</v>
      </c>
      <c r="E48">
        <v>0</v>
      </c>
      <c r="F48" t="s">
        <v>24</v>
      </c>
      <c r="G48">
        <v>0</v>
      </c>
      <c r="H48">
        <v>0</v>
      </c>
      <c r="I48">
        <v>0</v>
      </c>
      <c r="L48" t="s">
        <v>60</v>
      </c>
      <c r="M48" t="s">
        <v>60</v>
      </c>
      <c r="N48" t="s">
        <v>64</v>
      </c>
      <c r="O48">
        <v>0</v>
      </c>
    </row>
    <row r="49" spans="1:22" x14ac:dyDescent="0.25">
      <c r="A49">
        <v>0</v>
      </c>
      <c r="B49" t="s">
        <v>23</v>
      </c>
      <c r="C49">
        <v>0</v>
      </c>
      <c r="D49" t="s">
        <v>212</v>
      </c>
      <c r="E49">
        <v>0</v>
      </c>
      <c r="F49" t="s">
        <v>24</v>
      </c>
      <c r="G49">
        <v>0</v>
      </c>
      <c r="H49">
        <v>0</v>
      </c>
      <c r="I49">
        <v>0</v>
      </c>
      <c r="L49" t="s">
        <v>60</v>
      </c>
      <c r="M49" t="s">
        <v>60</v>
      </c>
      <c r="N49" t="s">
        <v>65</v>
      </c>
      <c r="O49">
        <v>0</v>
      </c>
    </row>
    <row r="51" spans="1:22" x14ac:dyDescent="0.25">
      <c r="A51">
        <v>0</v>
      </c>
      <c r="B51" t="s">
        <v>23</v>
      </c>
      <c r="C51">
        <v>0</v>
      </c>
      <c r="D51" t="s">
        <v>212</v>
      </c>
      <c r="E51">
        <v>0</v>
      </c>
      <c r="F51" t="s">
        <v>24</v>
      </c>
      <c r="G51">
        <v>0</v>
      </c>
      <c r="H51">
        <v>0</v>
      </c>
      <c r="I51">
        <v>0</v>
      </c>
      <c r="L51" t="s">
        <v>60</v>
      </c>
      <c r="M51" t="s">
        <v>66</v>
      </c>
      <c r="N51" t="s">
        <v>67</v>
      </c>
      <c r="O51">
        <v>0</v>
      </c>
    </row>
    <row r="52" spans="1:22" x14ac:dyDescent="0.25">
      <c r="A52">
        <v>0</v>
      </c>
      <c r="B52" t="s">
        <v>23</v>
      </c>
      <c r="C52">
        <v>0</v>
      </c>
      <c r="D52" t="s">
        <v>212</v>
      </c>
      <c r="E52">
        <v>0</v>
      </c>
      <c r="F52" t="s">
        <v>24</v>
      </c>
      <c r="G52">
        <v>0</v>
      </c>
      <c r="H52">
        <v>0</v>
      </c>
      <c r="I52">
        <v>0</v>
      </c>
      <c r="L52" t="s">
        <v>60</v>
      </c>
      <c r="M52" t="s">
        <v>66</v>
      </c>
      <c r="N52" t="s">
        <v>68</v>
      </c>
      <c r="O52">
        <v>0</v>
      </c>
    </row>
    <row r="53" spans="1:22" x14ac:dyDescent="0.25">
      <c r="A53">
        <v>0</v>
      </c>
      <c r="B53" t="s">
        <v>23</v>
      </c>
      <c r="C53">
        <v>0</v>
      </c>
      <c r="D53" t="s">
        <v>212</v>
      </c>
      <c r="E53">
        <v>0</v>
      </c>
      <c r="F53" t="s">
        <v>24</v>
      </c>
      <c r="G53">
        <v>0</v>
      </c>
      <c r="H53">
        <v>0</v>
      </c>
      <c r="I53">
        <v>0</v>
      </c>
      <c r="L53" t="s">
        <v>60</v>
      </c>
      <c r="M53" t="s">
        <v>66</v>
      </c>
      <c r="N53" t="s">
        <v>69</v>
      </c>
      <c r="O53">
        <v>0</v>
      </c>
    </row>
    <row r="54" spans="1:22" x14ac:dyDescent="0.25">
      <c r="A54">
        <v>0</v>
      </c>
      <c r="B54" t="s">
        <v>23</v>
      </c>
      <c r="C54">
        <v>0</v>
      </c>
      <c r="D54" t="s">
        <v>212</v>
      </c>
      <c r="E54">
        <v>0</v>
      </c>
      <c r="F54" t="s">
        <v>24</v>
      </c>
      <c r="G54">
        <v>0</v>
      </c>
      <c r="H54">
        <v>0</v>
      </c>
      <c r="I54">
        <v>0</v>
      </c>
      <c r="L54" t="s">
        <v>60</v>
      </c>
      <c r="M54" t="s">
        <v>66</v>
      </c>
      <c r="N54" t="s">
        <v>70</v>
      </c>
      <c r="O54">
        <v>0</v>
      </c>
    </row>
    <row r="58" spans="1:22" x14ac:dyDescent="0.25">
      <c r="A58">
        <v>0</v>
      </c>
      <c r="B58" t="s">
        <v>23</v>
      </c>
      <c r="C58">
        <v>0</v>
      </c>
      <c r="D58" t="s">
        <v>212</v>
      </c>
      <c r="E58">
        <v>0</v>
      </c>
      <c r="F58" t="s">
        <v>24</v>
      </c>
      <c r="G58">
        <v>0</v>
      </c>
      <c r="H58">
        <v>0</v>
      </c>
      <c r="I58">
        <v>0</v>
      </c>
      <c r="L58" t="s">
        <v>71</v>
      </c>
      <c r="S58" t="s">
        <v>23</v>
      </c>
      <c r="T58" t="s">
        <v>72</v>
      </c>
    </row>
    <row r="59" spans="1:22" x14ac:dyDescent="0.25">
      <c r="A59">
        <v>0</v>
      </c>
      <c r="B59" t="s">
        <v>23</v>
      </c>
      <c r="C59">
        <v>0</v>
      </c>
      <c r="D59" t="s">
        <v>212</v>
      </c>
      <c r="E59">
        <v>0</v>
      </c>
      <c r="F59" t="s">
        <v>24</v>
      </c>
      <c r="G59">
        <v>0</v>
      </c>
      <c r="H59">
        <v>0</v>
      </c>
      <c r="I59">
        <v>0</v>
      </c>
      <c r="L59" t="s">
        <v>71</v>
      </c>
      <c r="T59" t="s">
        <v>73</v>
      </c>
      <c r="U59">
        <v>0</v>
      </c>
    </row>
    <row r="60" spans="1:22" x14ac:dyDescent="0.25">
      <c r="A60">
        <v>0</v>
      </c>
      <c r="B60" t="s">
        <v>23</v>
      </c>
      <c r="C60">
        <v>0</v>
      </c>
      <c r="D60" t="s">
        <v>212</v>
      </c>
      <c r="E60">
        <v>0</v>
      </c>
      <c r="F60" t="s">
        <v>24</v>
      </c>
      <c r="G60">
        <v>0</v>
      </c>
      <c r="H60">
        <v>0</v>
      </c>
      <c r="I60">
        <v>0</v>
      </c>
      <c r="L60" t="s">
        <v>71</v>
      </c>
      <c r="T60" t="s">
        <v>74</v>
      </c>
      <c r="U60">
        <v>0</v>
      </c>
    </row>
    <row r="61" spans="1:22" x14ac:dyDescent="0.25">
      <c r="A61">
        <v>0</v>
      </c>
      <c r="B61" t="s">
        <v>23</v>
      </c>
      <c r="C61">
        <v>0</v>
      </c>
      <c r="D61" t="s">
        <v>212</v>
      </c>
      <c r="E61">
        <v>0</v>
      </c>
      <c r="F61" t="s">
        <v>24</v>
      </c>
      <c r="G61">
        <v>0</v>
      </c>
      <c r="H61">
        <v>0</v>
      </c>
      <c r="I61">
        <v>0</v>
      </c>
      <c r="L61" t="s">
        <v>71</v>
      </c>
      <c r="M61" t="s">
        <v>75</v>
      </c>
      <c r="T61" t="s">
        <v>76</v>
      </c>
      <c r="U61">
        <v>0</v>
      </c>
    </row>
    <row r="62" spans="1:22" x14ac:dyDescent="0.25">
      <c r="A62">
        <v>0</v>
      </c>
      <c r="B62" t="s">
        <v>23</v>
      </c>
      <c r="C62">
        <v>0</v>
      </c>
      <c r="D62" t="s">
        <v>212</v>
      </c>
      <c r="E62">
        <v>0</v>
      </c>
      <c r="F62" t="s">
        <v>24</v>
      </c>
      <c r="G62">
        <v>0</v>
      </c>
      <c r="H62">
        <v>0</v>
      </c>
      <c r="I62">
        <v>0</v>
      </c>
      <c r="L62" t="s">
        <v>77</v>
      </c>
      <c r="T62" t="s">
        <v>78</v>
      </c>
      <c r="V62" t="s">
        <v>23</v>
      </c>
    </row>
    <row r="63" spans="1:22" x14ac:dyDescent="0.25">
      <c r="A63">
        <v>0</v>
      </c>
      <c r="B63" t="s">
        <v>23</v>
      </c>
      <c r="C63">
        <v>0</v>
      </c>
      <c r="D63" t="s">
        <v>212</v>
      </c>
      <c r="E63">
        <v>0</v>
      </c>
      <c r="F63" t="s">
        <v>24</v>
      </c>
      <c r="G63">
        <v>0</v>
      </c>
      <c r="H63">
        <v>0</v>
      </c>
      <c r="I63">
        <v>0</v>
      </c>
      <c r="L63" t="s">
        <v>77</v>
      </c>
      <c r="T63" t="s">
        <v>79</v>
      </c>
      <c r="U63">
        <v>0</v>
      </c>
    </row>
    <row r="64" spans="1:22" x14ac:dyDescent="0.25">
      <c r="A64">
        <v>0</v>
      </c>
      <c r="B64" t="s">
        <v>23</v>
      </c>
      <c r="C64">
        <v>0</v>
      </c>
      <c r="D64" t="s">
        <v>212</v>
      </c>
      <c r="E64">
        <v>0</v>
      </c>
      <c r="F64" t="s">
        <v>24</v>
      </c>
      <c r="G64">
        <v>0</v>
      </c>
      <c r="H64">
        <v>0</v>
      </c>
      <c r="I64">
        <v>0</v>
      </c>
      <c r="L64" t="s">
        <v>77</v>
      </c>
      <c r="T64" t="s">
        <v>80</v>
      </c>
      <c r="U64">
        <v>0</v>
      </c>
    </row>
    <row r="65" spans="1:23" x14ac:dyDescent="0.25">
      <c r="A65">
        <v>0</v>
      </c>
      <c r="B65" t="s">
        <v>23</v>
      </c>
      <c r="C65">
        <v>0</v>
      </c>
      <c r="D65" t="s">
        <v>212</v>
      </c>
      <c r="E65">
        <v>0</v>
      </c>
      <c r="F65" t="s">
        <v>24</v>
      </c>
      <c r="G65">
        <v>0</v>
      </c>
      <c r="H65">
        <v>0</v>
      </c>
      <c r="I65">
        <v>0</v>
      </c>
      <c r="L65" t="s">
        <v>77</v>
      </c>
      <c r="T65" t="s">
        <v>81</v>
      </c>
      <c r="W65" t="s">
        <v>23</v>
      </c>
    </row>
    <row r="66" spans="1:23" x14ac:dyDescent="0.25">
      <c r="A66">
        <v>0</v>
      </c>
      <c r="B66" t="s">
        <v>23</v>
      </c>
      <c r="C66">
        <v>0</v>
      </c>
      <c r="D66" t="s">
        <v>212</v>
      </c>
      <c r="E66">
        <v>0</v>
      </c>
      <c r="F66" t="s">
        <v>24</v>
      </c>
      <c r="G66">
        <v>0</v>
      </c>
      <c r="H66">
        <v>0</v>
      </c>
      <c r="I66">
        <v>0</v>
      </c>
      <c r="L66" t="s">
        <v>77</v>
      </c>
      <c r="T66" t="s">
        <v>82</v>
      </c>
      <c r="U66" t="s">
        <v>237</v>
      </c>
    </row>
    <row r="67" spans="1:23" x14ac:dyDescent="0.25">
      <c r="A67">
        <v>0</v>
      </c>
      <c r="B67" t="s">
        <v>23</v>
      </c>
      <c r="C67">
        <v>0</v>
      </c>
      <c r="D67" t="s">
        <v>212</v>
      </c>
      <c r="E67">
        <v>0</v>
      </c>
      <c r="F67" t="s">
        <v>24</v>
      </c>
      <c r="G67">
        <v>0</v>
      </c>
      <c r="H67">
        <v>0</v>
      </c>
      <c r="I67">
        <v>0</v>
      </c>
      <c r="L67" t="s">
        <v>77</v>
      </c>
      <c r="T67" t="s">
        <v>83</v>
      </c>
      <c r="U67">
        <v>0</v>
      </c>
    </row>
    <row r="68" spans="1:23" x14ac:dyDescent="0.25">
      <c r="A68">
        <v>0</v>
      </c>
      <c r="B68" t="s">
        <v>23</v>
      </c>
      <c r="C68">
        <v>0</v>
      </c>
      <c r="D68" t="s">
        <v>212</v>
      </c>
      <c r="E68">
        <v>0</v>
      </c>
      <c r="F68" t="s">
        <v>24</v>
      </c>
      <c r="G68">
        <v>0</v>
      </c>
      <c r="H68">
        <v>0</v>
      </c>
      <c r="I68">
        <v>0</v>
      </c>
      <c r="L68" t="s">
        <v>77</v>
      </c>
      <c r="T68" t="s">
        <v>84</v>
      </c>
      <c r="U68">
        <v>0</v>
      </c>
    </row>
    <row r="69" spans="1:23" x14ac:dyDescent="0.25">
      <c r="A69">
        <v>0</v>
      </c>
      <c r="B69" t="s">
        <v>23</v>
      </c>
      <c r="C69">
        <v>0</v>
      </c>
      <c r="D69" t="s">
        <v>212</v>
      </c>
      <c r="E69">
        <v>0</v>
      </c>
      <c r="F69" t="s">
        <v>24</v>
      </c>
      <c r="G69">
        <v>0</v>
      </c>
      <c r="H69">
        <v>0</v>
      </c>
      <c r="I69">
        <v>0</v>
      </c>
      <c r="L69" t="s">
        <v>77</v>
      </c>
      <c r="T69" t="s">
        <v>85</v>
      </c>
      <c r="U69">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83C89-6E5E-48C3-8723-5ED33923BA3D}">
  <dimension ref="A1:L35"/>
  <sheetViews>
    <sheetView workbookViewId="0">
      <selection activeCell="L11" sqref="L11"/>
    </sheetView>
  </sheetViews>
  <sheetFormatPr defaultRowHeight="15" x14ac:dyDescent="0.25"/>
  <cols>
    <col min="1" max="1" width="49.7109375" customWidth="1"/>
    <col min="2" max="2" width="8.7109375" customWidth="1"/>
    <col min="3" max="3" width="32.42578125" customWidth="1"/>
    <col min="4" max="4" width="18.7109375" customWidth="1"/>
    <col min="5" max="5" width="18.42578125" customWidth="1"/>
    <col min="6" max="6" width="16.7109375" style="3" customWidth="1"/>
    <col min="7" max="7" width="9.140625" customWidth="1"/>
  </cols>
  <sheetData>
    <row r="1" spans="1:12" x14ac:dyDescent="0.25">
      <c r="A1" t="s">
        <v>212</v>
      </c>
    </row>
    <row r="2" spans="1:12" x14ac:dyDescent="0.25">
      <c r="A2" s="24" t="s">
        <v>1</v>
      </c>
      <c r="L2" t="s">
        <v>86</v>
      </c>
    </row>
    <row r="3" spans="1:12" x14ac:dyDescent="0.25">
      <c r="A3" s="52" t="s">
        <v>87</v>
      </c>
      <c r="B3">
        <v>7</v>
      </c>
      <c r="C3" s="53"/>
      <c r="D3" s="53" t="s">
        <v>88</v>
      </c>
      <c r="E3" s="3"/>
      <c r="F3" s="29"/>
      <c r="H3" s="55"/>
      <c r="L3" t="s">
        <v>89</v>
      </c>
    </row>
    <row r="4" spans="1:12" x14ac:dyDescent="0.25">
      <c r="A4" s="52" t="s">
        <v>90</v>
      </c>
      <c r="B4">
        <v>14</v>
      </c>
      <c r="C4" s="53"/>
      <c r="D4" s="53" t="s">
        <v>91</v>
      </c>
      <c r="E4" s="3"/>
      <c r="F4" s="29"/>
      <c r="H4" s="55"/>
      <c r="L4" t="s">
        <v>23</v>
      </c>
    </row>
    <row r="5" spans="1:12" x14ac:dyDescent="0.25">
      <c r="A5" s="53" t="s">
        <v>92</v>
      </c>
      <c r="B5">
        <v>17</v>
      </c>
      <c r="C5" s="53"/>
      <c r="D5" s="53" t="s">
        <v>93</v>
      </c>
      <c r="E5" s="3"/>
      <c r="F5" s="29"/>
      <c r="H5" s="55"/>
    </row>
    <row r="6" spans="1:12" x14ac:dyDescent="0.25">
      <c r="A6" s="53" t="s">
        <v>94</v>
      </c>
      <c r="B6">
        <v>20</v>
      </c>
      <c r="C6" s="53"/>
      <c r="D6" s="53" t="s">
        <v>95</v>
      </c>
      <c r="E6" s="3"/>
      <c r="F6" s="29"/>
      <c r="H6" s="55"/>
    </row>
    <row r="7" spans="1:12" x14ac:dyDescent="0.25">
      <c r="A7" s="53" t="s">
        <v>96</v>
      </c>
      <c r="B7">
        <v>25</v>
      </c>
      <c r="C7" s="53"/>
      <c r="D7" s="53" t="s">
        <v>97</v>
      </c>
      <c r="E7" s="3"/>
      <c r="F7" s="29"/>
      <c r="H7" s="55"/>
      <c r="L7" s="49" t="s">
        <v>213</v>
      </c>
    </row>
    <row r="8" spans="1:12" x14ac:dyDescent="0.25">
      <c r="A8" s="53" t="s">
        <v>98</v>
      </c>
      <c r="B8">
        <v>27</v>
      </c>
      <c r="C8" s="53"/>
      <c r="D8" s="53" t="s">
        <v>99</v>
      </c>
      <c r="E8" s="3"/>
      <c r="F8" s="29"/>
      <c r="H8" s="55"/>
      <c r="L8" t="s">
        <v>35</v>
      </c>
    </row>
    <row r="9" spans="1:12" x14ac:dyDescent="0.25">
      <c r="A9" s="53" t="s">
        <v>100</v>
      </c>
      <c r="B9">
        <v>32</v>
      </c>
      <c r="C9" s="53"/>
      <c r="D9" s="53" t="s">
        <v>101</v>
      </c>
      <c r="E9" s="3"/>
      <c r="F9" s="29"/>
      <c r="H9" s="55"/>
      <c r="L9" t="s">
        <v>214</v>
      </c>
    </row>
    <row r="10" spans="1:12" x14ac:dyDescent="0.25">
      <c r="A10" s="53" t="s">
        <v>102</v>
      </c>
      <c r="B10">
        <v>35</v>
      </c>
      <c r="C10" s="53"/>
      <c r="D10" s="53" t="s">
        <v>103</v>
      </c>
      <c r="E10" s="3"/>
      <c r="F10" s="29"/>
      <c r="H10" s="55"/>
      <c r="L10" t="s">
        <v>215</v>
      </c>
    </row>
    <row r="11" spans="1:12" x14ac:dyDescent="0.25">
      <c r="A11" s="53" t="s">
        <v>229</v>
      </c>
      <c r="B11">
        <v>101</v>
      </c>
      <c r="C11" s="53"/>
      <c r="D11" s="53" t="s">
        <v>104</v>
      </c>
      <c r="E11" s="3"/>
      <c r="F11" s="29"/>
      <c r="H11" s="55"/>
      <c r="L11" t="s">
        <v>216</v>
      </c>
    </row>
    <row r="12" spans="1:12" x14ac:dyDescent="0.25">
      <c r="A12" s="53" t="s">
        <v>105</v>
      </c>
      <c r="B12">
        <v>41</v>
      </c>
      <c r="C12" s="53"/>
      <c r="D12" s="53" t="s">
        <v>106</v>
      </c>
      <c r="E12" s="3"/>
      <c r="F12" s="29"/>
      <c r="H12" s="55"/>
      <c r="L12" t="s">
        <v>217</v>
      </c>
    </row>
    <row r="13" spans="1:12" x14ac:dyDescent="0.25">
      <c r="A13" s="53" t="s">
        <v>107</v>
      </c>
      <c r="B13">
        <v>113</v>
      </c>
      <c r="C13" s="53"/>
      <c r="D13" s="53" t="s">
        <v>108</v>
      </c>
      <c r="E13" s="3"/>
      <c r="F13" s="29"/>
      <c r="H13" s="55"/>
      <c r="L13" t="s">
        <v>218</v>
      </c>
    </row>
    <row r="14" spans="1:12" x14ac:dyDescent="0.25">
      <c r="A14" s="53" t="s">
        <v>109</v>
      </c>
      <c r="B14">
        <v>45</v>
      </c>
      <c r="C14" s="53"/>
      <c r="D14" s="53" t="s">
        <v>110</v>
      </c>
      <c r="E14" s="3"/>
      <c r="F14" s="29"/>
      <c r="H14" s="55"/>
      <c r="L14" t="s">
        <v>219</v>
      </c>
    </row>
    <row r="15" spans="1:12" x14ac:dyDescent="0.25">
      <c r="A15" s="53" t="s">
        <v>111</v>
      </c>
      <c r="B15">
        <v>51</v>
      </c>
      <c r="C15" s="53"/>
      <c r="D15" s="53" t="s">
        <v>112</v>
      </c>
      <c r="E15" s="3"/>
      <c r="F15" s="29"/>
      <c r="H15" s="55"/>
      <c r="L15" t="s">
        <v>220</v>
      </c>
    </row>
    <row r="16" spans="1:12" x14ac:dyDescent="0.25">
      <c r="A16" s="53" t="s">
        <v>113</v>
      </c>
      <c r="B16">
        <v>57</v>
      </c>
      <c r="C16" s="53"/>
      <c r="D16" s="53" t="s">
        <v>114</v>
      </c>
      <c r="E16" s="3"/>
      <c r="F16" s="29"/>
      <c r="H16" s="55"/>
      <c r="L16" t="s">
        <v>43</v>
      </c>
    </row>
    <row r="17" spans="1:12" x14ac:dyDescent="0.25">
      <c r="A17" s="53" t="s">
        <v>115</v>
      </c>
      <c r="B17">
        <v>61</v>
      </c>
      <c r="C17" s="53"/>
      <c r="D17" s="53" t="s">
        <v>116</v>
      </c>
      <c r="E17" s="3"/>
      <c r="F17" s="29"/>
      <c r="H17" s="55"/>
      <c r="L17" t="s">
        <v>221</v>
      </c>
    </row>
    <row r="18" spans="1:12" x14ac:dyDescent="0.25">
      <c r="A18" s="53" t="s">
        <v>117</v>
      </c>
      <c r="B18">
        <v>63</v>
      </c>
      <c r="C18" s="53"/>
      <c r="D18" s="53" t="s">
        <v>118</v>
      </c>
      <c r="E18" s="3"/>
      <c r="F18" s="29"/>
      <c r="H18" s="55"/>
      <c r="L18" t="s">
        <v>222</v>
      </c>
    </row>
    <row r="19" spans="1:12" x14ac:dyDescent="0.25">
      <c r="A19" s="53" t="s">
        <v>119</v>
      </c>
      <c r="B19">
        <v>68</v>
      </c>
      <c r="C19" s="53"/>
      <c r="D19" s="53" t="s">
        <v>120</v>
      </c>
      <c r="E19" s="3"/>
      <c r="F19" s="29"/>
      <c r="H19" s="55"/>
      <c r="L19" t="s">
        <v>46</v>
      </c>
    </row>
    <row r="20" spans="1:12" x14ac:dyDescent="0.25">
      <c r="A20" s="53" t="s">
        <v>121</v>
      </c>
      <c r="B20">
        <v>71</v>
      </c>
      <c r="C20" s="53"/>
      <c r="D20" s="53" t="s">
        <v>122</v>
      </c>
      <c r="E20" s="3"/>
      <c r="F20" s="29"/>
      <c r="H20" s="55"/>
      <c r="L20" t="s">
        <v>47</v>
      </c>
    </row>
    <row r="21" spans="1:12" x14ac:dyDescent="0.25">
      <c r="A21" s="53" t="s">
        <v>123</v>
      </c>
      <c r="B21">
        <v>73</v>
      </c>
      <c r="C21" s="53"/>
      <c r="D21" s="53" t="s">
        <v>124</v>
      </c>
      <c r="E21" s="28"/>
      <c r="F21" s="30"/>
      <c r="H21" s="55"/>
      <c r="L21" t="s">
        <v>49</v>
      </c>
    </row>
    <row r="22" spans="1:12" x14ac:dyDescent="0.25">
      <c r="A22" s="53" t="s">
        <v>125</v>
      </c>
      <c r="B22">
        <v>75</v>
      </c>
      <c r="C22" s="53"/>
      <c r="D22" s="53" t="s">
        <v>126</v>
      </c>
      <c r="E22" s="3"/>
      <c r="F22" s="29"/>
      <c r="H22" s="55"/>
      <c r="L22" t="s">
        <v>223</v>
      </c>
    </row>
    <row r="23" spans="1:12" x14ac:dyDescent="0.25">
      <c r="A23" s="53" t="s">
        <v>127</v>
      </c>
      <c r="B23">
        <v>82</v>
      </c>
      <c r="C23" s="53"/>
      <c r="D23" s="53" t="s">
        <v>128</v>
      </c>
      <c r="E23" s="3"/>
      <c r="F23" s="29"/>
      <c r="H23" s="55"/>
      <c r="L23" t="s">
        <v>224</v>
      </c>
    </row>
    <row r="24" spans="1:12" x14ac:dyDescent="0.25">
      <c r="A24" s="53" t="s">
        <v>129</v>
      </c>
      <c r="B24">
        <v>78</v>
      </c>
      <c r="C24" s="53"/>
      <c r="D24" s="53" t="s">
        <v>130</v>
      </c>
      <c r="E24" s="3"/>
      <c r="F24" s="29"/>
      <c r="H24" s="55"/>
      <c r="L24" t="s">
        <v>53</v>
      </c>
    </row>
    <row r="25" spans="1:12" x14ac:dyDescent="0.25">
      <c r="A25" s="53" t="s">
        <v>131</v>
      </c>
      <c r="B25">
        <v>91</v>
      </c>
      <c r="C25" s="53"/>
      <c r="D25" s="53" t="s">
        <v>132</v>
      </c>
      <c r="E25" s="3"/>
      <c r="F25" s="29"/>
      <c r="H25" s="55"/>
      <c r="L25" t="s">
        <v>225</v>
      </c>
    </row>
    <row r="26" spans="1:12" x14ac:dyDescent="0.25">
      <c r="A26" s="53" t="s">
        <v>133</v>
      </c>
      <c r="B26">
        <v>93</v>
      </c>
      <c r="C26" s="53"/>
      <c r="D26" s="53" t="s">
        <v>134</v>
      </c>
      <c r="E26" s="3"/>
      <c r="F26" s="29"/>
      <c r="H26" s="55"/>
    </row>
    <row r="27" spans="1:12" x14ac:dyDescent="0.25">
      <c r="A27" s="53" t="s">
        <v>135</v>
      </c>
      <c r="B27">
        <v>96</v>
      </c>
      <c r="C27" s="53"/>
      <c r="D27" s="53" t="s">
        <v>136</v>
      </c>
      <c r="E27" s="3"/>
      <c r="F27" s="29"/>
      <c r="H27" s="55"/>
    </row>
    <row r="28" spans="1:12" x14ac:dyDescent="0.25">
      <c r="A28" s="53" t="s">
        <v>137</v>
      </c>
      <c r="B28">
        <v>103</v>
      </c>
      <c r="C28" s="53"/>
      <c r="D28" s="53" t="s">
        <v>138</v>
      </c>
      <c r="E28" s="3"/>
      <c r="F28" s="29"/>
      <c r="H28" s="55"/>
    </row>
    <row r="29" spans="1:12" x14ac:dyDescent="0.25">
      <c r="A29" s="53" t="s">
        <v>139</v>
      </c>
      <c r="B29">
        <v>107</v>
      </c>
      <c r="C29" s="53"/>
      <c r="D29" s="53" t="s">
        <v>140</v>
      </c>
      <c r="E29" s="3"/>
      <c r="F29" s="29"/>
      <c r="H29" s="55"/>
    </row>
    <row r="30" spans="1:12" x14ac:dyDescent="0.25">
      <c r="A30" t="s">
        <v>230</v>
      </c>
      <c r="B30">
        <v>141</v>
      </c>
      <c r="C30" s="53"/>
      <c r="D30" s="53" t="s">
        <v>141</v>
      </c>
      <c r="E30" s="3"/>
      <c r="F30" s="29"/>
      <c r="H30" s="55"/>
    </row>
    <row r="31" spans="1:12" x14ac:dyDescent="0.25">
      <c r="A31" s="53" t="s">
        <v>142</v>
      </c>
      <c r="B31">
        <v>117</v>
      </c>
      <c r="C31" s="53"/>
      <c r="D31" s="53" t="s">
        <v>143</v>
      </c>
      <c r="E31" s="3"/>
      <c r="F31" s="29"/>
      <c r="H31" s="55"/>
    </row>
    <row r="32" spans="1:12" x14ac:dyDescent="0.25">
      <c r="A32" s="53" t="s">
        <v>144</v>
      </c>
      <c r="B32">
        <v>119</v>
      </c>
      <c r="C32" s="53"/>
      <c r="D32" s="53" t="s">
        <v>145</v>
      </c>
      <c r="E32" s="3"/>
      <c r="F32" s="29"/>
      <c r="H32" s="55"/>
    </row>
    <row r="33" spans="1:8" x14ac:dyDescent="0.25">
      <c r="A33" s="53" t="s">
        <v>146</v>
      </c>
      <c r="B33">
        <v>124</v>
      </c>
      <c r="C33" s="53"/>
      <c r="D33" s="53" t="s">
        <v>147</v>
      </c>
      <c r="E33" s="3"/>
      <c r="F33" s="29"/>
      <c r="H33" s="55"/>
    </row>
    <row r="34" spans="1:8" x14ac:dyDescent="0.25">
      <c r="A34" s="53" t="s">
        <v>148</v>
      </c>
      <c r="B34">
        <v>129</v>
      </c>
      <c r="C34" s="53"/>
      <c r="D34" s="53" t="s">
        <v>149</v>
      </c>
      <c r="E34" s="3"/>
      <c r="F34" s="29"/>
      <c r="H34" s="55"/>
    </row>
    <row r="35" spans="1:8" x14ac:dyDescent="0.25">
      <c r="A35" s="54" t="s">
        <v>23</v>
      </c>
      <c r="C35" s="54"/>
      <c r="D35" s="5" t="s">
        <v>24</v>
      </c>
      <c r="E35" s="3"/>
      <c r="F35" s="29"/>
    </row>
  </sheetData>
  <sortState xmlns:xlrd2="http://schemas.microsoft.com/office/spreadsheetml/2017/richdata2" ref="A4:D35">
    <sortCondition ref="A3:A35"/>
  </sortState>
  <phoneticPr fontId="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E9122-8C16-4DB2-B713-1D08B73BC47A}">
  <sheetPr>
    <tabColor theme="4" tint="0.39997558519241921"/>
    <pageSetUpPr fitToPage="1"/>
  </sheetPr>
  <dimension ref="A7:Q38"/>
  <sheetViews>
    <sheetView showGridLines="0" tabSelected="1" zoomScaleNormal="100" workbookViewId="0">
      <selection activeCell="A7" sqref="A7"/>
    </sheetView>
  </sheetViews>
  <sheetFormatPr defaultRowHeight="15" x14ac:dyDescent="0.25"/>
  <cols>
    <col min="1" max="1" width="3.28515625" customWidth="1"/>
    <col min="2" max="2" width="37.7109375" customWidth="1"/>
    <col min="3" max="3" width="3.5703125" customWidth="1"/>
    <col min="4" max="4" width="25.42578125" customWidth="1"/>
    <col min="5" max="5" width="53" customWidth="1"/>
    <col min="6" max="6" width="4.42578125" customWidth="1"/>
    <col min="7" max="7" width="19.85546875" hidden="1" customWidth="1"/>
    <col min="8" max="8" width="16.7109375" hidden="1" customWidth="1"/>
    <col min="9" max="9" width="9.140625" hidden="1" customWidth="1"/>
    <col min="10" max="10" width="15" hidden="1" customWidth="1"/>
    <col min="11" max="11" width="18.28515625" hidden="1" customWidth="1"/>
    <col min="12" max="12" width="9.140625" hidden="1" customWidth="1"/>
    <col min="13" max="13" width="17.5703125" hidden="1" customWidth="1"/>
    <col min="14" max="14" width="15.85546875" hidden="1" customWidth="1"/>
    <col min="15" max="15" width="25.28515625" hidden="1" customWidth="1"/>
    <col min="16" max="16" width="17.7109375" hidden="1" customWidth="1"/>
    <col min="17" max="17" width="23.140625" hidden="1" customWidth="1"/>
    <col min="18" max="18" width="11.85546875" customWidth="1"/>
  </cols>
  <sheetData>
    <row r="7" spans="1:5" ht="15" customHeight="1" x14ac:dyDescent="0.25">
      <c r="A7" s="17"/>
      <c r="B7" s="49" t="str">
        <f>Sheet1!A1</f>
        <v>Animal Food Contract Quarterly Summary Report v 09/2024</v>
      </c>
    </row>
    <row r="8" spans="1:5" x14ac:dyDescent="0.25">
      <c r="A8" s="17"/>
    </row>
    <row r="11" spans="1:5" ht="23.25" customHeight="1" x14ac:dyDescent="0.25"/>
    <row r="12" spans="1:5" ht="23.25" customHeight="1" x14ac:dyDescent="0.25">
      <c r="B12" s="48"/>
      <c r="C12" s="48"/>
      <c r="D12" s="48"/>
      <c r="E12" s="48"/>
    </row>
    <row r="13" spans="1:5" ht="23.25" customHeight="1" x14ac:dyDescent="0.25">
      <c r="B13" s="48"/>
      <c r="C13" s="48"/>
      <c r="D13" s="48"/>
      <c r="E13" s="48"/>
    </row>
    <row r="14" spans="1:5" ht="23.25" customHeight="1" x14ac:dyDescent="0.25">
      <c r="B14" s="48"/>
      <c r="C14" s="48"/>
      <c r="D14" s="48"/>
      <c r="E14" s="48"/>
    </row>
    <row r="15" spans="1:5" ht="23.25" customHeight="1" x14ac:dyDescent="0.3">
      <c r="B15" s="45" t="s">
        <v>150</v>
      </c>
      <c r="C15" s="46"/>
      <c r="D15" s="47">
        <f>VLOOKUP(D22,Sheet1!A2:B35, 2,FALSE)</f>
        <v>0</v>
      </c>
      <c r="E15" s="48"/>
    </row>
    <row r="16" spans="1:5" ht="23.25" customHeight="1" x14ac:dyDescent="0.25">
      <c r="B16" s="48"/>
      <c r="C16" s="48"/>
      <c r="D16" s="48"/>
      <c r="E16" s="48"/>
    </row>
    <row r="17" spans="2:17" ht="23.25" customHeight="1" x14ac:dyDescent="0.25">
      <c r="B17" s="48"/>
      <c r="C17" s="48"/>
      <c r="D17" s="48"/>
      <c r="E17" s="48"/>
    </row>
    <row r="18" spans="2:17" ht="23.25" customHeight="1" x14ac:dyDescent="0.25"/>
    <row r="19" spans="2:17" ht="15.75" thickBot="1" x14ac:dyDescent="0.3">
      <c r="B19" s="1"/>
      <c r="C19" s="1"/>
      <c r="D19" s="1"/>
      <c r="E19" s="1"/>
      <c r="G19" t="s">
        <v>0</v>
      </c>
      <c r="H19" t="s">
        <v>1</v>
      </c>
      <c r="I19" t="s">
        <v>2</v>
      </c>
      <c r="J19" t="s">
        <v>3</v>
      </c>
      <c r="K19" t="s">
        <v>4</v>
      </c>
      <c r="L19" t="s">
        <v>5</v>
      </c>
      <c r="M19" t="s">
        <v>6</v>
      </c>
      <c r="N19" t="s">
        <v>7</v>
      </c>
      <c r="O19" t="s">
        <v>8</v>
      </c>
      <c r="P19" s="48" t="s">
        <v>9</v>
      </c>
      <c r="Q19" t="s">
        <v>10</v>
      </c>
    </row>
    <row r="20" spans="2:17" ht="15" customHeight="1" thickBot="1" x14ac:dyDescent="0.3">
      <c r="B20" s="17"/>
    </row>
    <row r="21" spans="2:17" ht="21" customHeight="1" thickBot="1" x14ac:dyDescent="0.35">
      <c r="B21" s="22" t="s">
        <v>151</v>
      </c>
      <c r="C21" s="2"/>
      <c r="D21" s="18"/>
    </row>
    <row r="22" spans="2:17" ht="36.75" customHeight="1" thickBot="1" x14ac:dyDescent="0.35">
      <c r="B22" s="22" t="s">
        <v>152</v>
      </c>
      <c r="C22" s="2"/>
      <c r="D22" s="138" t="s">
        <v>23</v>
      </c>
      <c r="E22" s="139"/>
    </row>
    <row r="23" spans="2:17" ht="21" customHeight="1" x14ac:dyDescent="0.3">
      <c r="B23" s="22" t="s">
        <v>153</v>
      </c>
      <c r="C23" s="2"/>
      <c r="D23" s="26" t="str">
        <f>VLOOKUP(D22,Sheet1!A2:D35, 4,FALSE)</f>
        <v>Select Agency</v>
      </c>
      <c r="E23" s="4"/>
    </row>
    <row r="24" spans="2:17" ht="21" customHeight="1" thickBot="1" x14ac:dyDescent="0.35">
      <c r="B24" s="22" t="s">
        <v>8</v>
      </c>
      <c r="C24" s="2"/>
      <c r="D24" s="25" t="s">
        <v>25</v>
      </c>
    </row>
    <row r="25" spans="2:17" ht="21" customHeight="1" thickBot="1" x14ac:dyDescent="0.35">
      <c r="B25" s="22" t="s">
        <v>154</v>
      </c>
      <c r="C25" s="2"/>
      <c r="D25" s="19"/>
      <c r="G25">
        <f>$D$15</f>
        <v>0</v>
      </c>
      <c r="H25" t="str">
        <f>$D$22</f>
        <v>Select</v>
      </c>
      <c r="I25" t="str">
        <f>$E$38</f>
        <v/>
      </c>
      <c r="J25" t="str">
        <f>Sheet1!$A$1</f>
        <v>Animal Food Contract Quarterly Summary Report v 09/2024</v>
      </c>
      <c r="K25">
        <f>$D$21</f>
        <v>0</v>
      </c>
      <c r="L25" t="str">
        <f>$D$23</f>
        <v>Select Agency</v>
      </c>
      <c r="M25" s="3">
        <f>$D$25</f>
        <v>0</v>
      </c>
      <c r="N25" s="3">
        <f>$D$38</f>
        <v>0</v>
      </c>
      <c r="O25">
        <f>$C$38</f>
        <v>0</v>
      </c>
      <c r="P25" t="str">
        <f>B25</f>
        <v>Date Completed (MM/DD/YYYY)</v>
      </c>
      <c r="Q25" s="3">
        <f>D25</f>
        <v>0</v>
      </c>
    </row>
    <row r="26" spans="2:17" ht="21" customHeight="1" thickBot="1" x14ac:dyDescent="0.35">
      <c r="B26" s="22" t="s">
        <v>27</v>
      </c>
      <c r="C26" s="2"/>
      <c r="D26" s="136"/>
      <c r="E26" s="137"/>
      <c r="G26">
        <f t="shared" ref="G26:G35" si="0">$D$15</f>
        <v>0</v>
      </c>
      <c r="H26" t="str">
        <f t="shared" ref="H26:H35" si="1">$D$22</f>
        <v>Select</v>
      </c>
      <c r="I26" t="str">
        <f t="shared" ref="I26:I35" si="2">$E$38</f>
        <v/>
      </c>
      <c r="J26" t="str">
        <f>Sheet1!$A$1</f>
        <v>Animal Food Contract Quarterly Summary Report v 09/2024</v>
      </c>
      <c r="K26">
        <f t="shared" ref="K26:K35" si="3">$D$21</f>
        <v>0</v>
      </c>
      <c r="L26" t="str">
        <f t="shared" ref="L26:L35" si="4">$D$23</f>
        <v>Select Agency</v>
      </c>
      <c r="M26" s="3">
        <f t="shared" ref="M26:M35" si="5">$D$25</f>
        <v>0</v>
      </c>
      <c r="N26" s="3">
        <f t="shared" ref="N26:N35" si="6">$D$38</f>
        <v>0</v>
      </c>
      <c r="O26">
        <f t="shared" ref="O26:O35" si="7">$C$38</f>
        <v>0</v>
      </c>
      <c r="P26" t="str">
        <f>B26</f>
        <v>State Report Preparer's Name</v>
      </c>
      <c r="Q26">
        <f>D26</f>
        <v>0</v>
      </c>
    </row>
    <row r="27" spans="2:17" ht="21" customHeight="1" thickBot="1" x14ac:dyDescent="0.35">
      <c r="B27" s="22" t="s">
        <v>28</v>
      </c>
      <c r="C27" s="2"/>
      <c r="D27" s="136"/>
      <c r="E27" s="137"/>
      <c r="G27">
        <f t="shared" si="0"/>
        <v>0</v>
      </c>
      <c r="H27" t="str">
        <f t="shared" si="1"/>
        <v>Select</v>
      </c>
      <c r="I27" t="str">
        <f t="shared" si="2"/>
        <v/>
      </c>
      <c r="J27" t="str">
        <f>Sheet1!$A$1</f>
        <v>Animal Food Contract Quarterly Summary Report v 09/2024</v>
      </c>
      <c r="K27">
        <f t="shared" si="3"/>
        <v>0</v>
      </c>
      <c r="L27" t="str">
        <f t="shared" si="4"/>
        <v>Select Agency</v>
      </c>
      <c r="M27" s="3">
        <f t="shared" si="5"/>
        <v>0</v>
      </c>
      <c r="N27" s="3">
        <f t="shared" si="6"/>
        <v>0</v>
      </c>
      <c r="O27">
        <f t="shared" si="7"/>
        <v>0</v>
      </c>
      <c r="P27" t="str">
        <f>B27</f>
        <v>State Report Preparer's Email</v>
      </c>
      <c r="Q27">
        <f>D27</f>
        <v>0</v>
      </c>
    </row>
    <row r="28" spans="2:17" ht="15" customHeight="1" thickBot="1" x14ac:dyDescent="0.3">
      <c r="B28" s="23"/>
      <c r="C28" s="1"/>
      <c r="D28" s="1"/>
      <c r="E28" s="1"/>
      <c r="G28">
        <f t="shared" si="0"/>
        <v>0</v>
      </c>
      <c r="H28" t="str">
        <f t="shared" si="1"/>
        <v>Select</v>
      </c>
      <c r="I28" t="str">
        <f t="shared" si="2"/>
        <v/>
      </c>
      <c r="J28" t="str">
        <f>Sheet1!$A$1</f>
        <v>Animal Food Contract Quarterly Summary Report v 09/2024</v>
      </c>
      <c r="K28">
        <f t="shared" si="3"/>
        <v>0</v>
      </c>
      <c r="L28" t="str">
        <f t="shared" si="4"/>
        <v>Select Agency</v>
      </c>
      <c r="M28" s="3">
        <f t="shared" si="5"/>
        <v>0</v>
      </c>
      <c r="N28" s="3">
        <f t="shared" si="6"/>
        <v>0</v>
      </c>
      <c r="O28">
        <f t="shared" si="7"/>
        <v>0</v>
      </c>
    </row>
    <row r="29" spans="2:17" ht="15" customHeight="1" thickBot="1" x14ac:dyDescent="0.3">
      <c r="B29" s="20"/>
      <c r="G29">
        <f t="shared" si="0"/>
        <v>0</v>
      </c>
      <c r="H29" t="str">
        <f t="shared" si="1"/>
        <v>Select</v>
      </c>
      <c r="I29" t="str">
        <f t="shared" si="2"/>
        <v/>
      </c>
      <c r="J29" t="str">
        <f>Sheet1!$A$1</f>
        <v>Animal Food Contract Quarterly Summary Report v 09/2024</v>
      </c>
      <c r="K29">
        <f t="shared" si="3"/>
        <v>0</v>
      </c>
      <c r="L29" t="str">
        <f t="shared" si="4"/>
        <v>Select Agency</v>
      </c>
      <c r="M29" s="3">
        <f t="shared" si="5"/>
        <v>0</v>
      </c>
      <c r="N29" s="3">
        <f t="shared" si="6"/>
        <v>0</v>
      </c>
      <c r="O29">
        <f t="shared" si="7"/>
        <v>0</v>
      </c>
    </row>
    <row r="30" spans="2:17" ht="21" customHeight="1" thickBot="1" x14ac:dyDescent="0.35">
      <c r="B30" s="22" t="s">
        <v>29</v>
      </c>
      <c r="C30" s="2"/>
      <c r="D30" s="19"/>
      <c r="G30">
        <f t="shared" si="0"/>
        <v>0</v>
      </c>
      <c r="H30" t="str">
        <f t="shared" si="1"/>
        <v>Select</v>
      </c>
      <c r="I30" t="str">
        <f t="shared" si="2"/>
        <v/>
      </c>
      <c r="J30" t="str">
        <f>Sheet1!$A$1</f>
        <v>Animal Food Contract Quarterly Summary Report v 09/2024</v>
      </c>
      <c r="K30">
        <f t="shared" si="3"/>
        <v>0</v>
      </c>
      <c r="L30" t="str">
        <f t="shared" si="4"/>
        <v>Select Agency</v>
      </c>
      <c r="M30" s="3">
        <f t="shared" si="5"/>
        <v>0</v>
      </c>
      <c r="N30" s="3">
        <f t="shared" si="6"/>
        <v>0</v>
      </c>
      <c r="O30">
        <f t="shared" si="7"/>
        <v>0</v>
      </c>
      <c r="P30" t="str">
        <f>B30</f>
        <v xml:space="preserve">Period of Performance Start Date </v>
      </c>
      <c r="Q30" s="3">
        <f>D30</f>
        <v>0</v>
      </c>
    </row>
    <row r="31" spans="2:17" ht="21" customHeight="1" thickBot="1" x14ac:dyDescent="0.35">
      <c r="B31" s="22" t="s">
        <v>30</v>
      </c>
      <c r="C31" s="2"/>
      <c r="D31" s="19"/>
      <c r="G31">
        <f t="shared" si="0"/>
        <v>0</v>
      </c>
      <c r="H31" t="str">
        <f t="shared" si="1"/>
        <v>Select</v>
      </c>
      <c r="I31" t="str">
        <f t="shared" si="2"/>
        <v/>
      </c>
      <c r="J31" t="str">
        <f>Sheet1!$A$1</f>
        <v>Animal Food Contract Quarterly Summary Report v 09/2024</v>
      </c>
      <c r="K31">
        <f t="shared" si="3"/>
        <v>0</v>
      </c>
      <c r="L31" t="str">
        <f t="shared" si="4"/>
        <v>Select Agency</v>
      </c>
      <c r="M31" s="3">
        <f t="shared" si="5"/>
        <v>0</v>
      </c>
      <c r="N31" s="3">
        <f t="shared" si="6"/>
        <v>0</v>
      </c>
      <c r="O31">
        <f t="shared" si="7"/>
        <v>0</v>
      </c>
      <c r="P31" t="str">
        <f t="shared" ref="P31:P34" si="8">B31</f>
        <v>Period of Performance End Date</v>
      </c>
      <c r="Q31" s="3">
        <f t="shared" ref="Q31:Q35" si="9">D31</f>
        <v>0</v>
      </c>
    </row>
    <row r="32" spans="2:17" ht="21" customHeight="1" thickBot="1" x14ac:dyDescent="0.35">
      <c r="B32" s="123" t="s">
        <v>232</v>
      </c>
      <c r="D32" s="19"/>
      <c r="G32">
        <f t="shared" si="0"/>
        <v>0</v>
      </c>
      <c r="H32" t="str">
        <f t="shared" si="1"/>
        <v>Select</v>
      </c>
      <c r="I32" t="str">
        <f t="shared" si="2"/>
        <v/>
      </c>
      <c r="J32" t="str">
        <f>Sheet1!$A$1</f>
        <v>Animal Food Contract Quarterly Summary Report v 09/2024</v>
      </c>
      <c r="K32">
        <f t="shared" si="3"/>
        <v>0</v>
      </c>
      <c r="L32" t="str">
        <f t="shared" si="4"/>
        <v>Select Agency</v>
      </c>
      <c r="M32" s="3">
        <f t="shared" si="5"/>
        <v>0</v>
      </c>
      <c r="N32" s="3">
        <f t="shared" si="6"/>
        <v>0</v>
      </c>
      <c r="O32">
        <f t="shared" si="7"/>
        <v>0</v>
      </c>
      <c r="P32" t="str">
        <f t="shared" si="8"/>
        <v xml:space="preserve">Quarter Start Date </v>
      </c>
      <c r="Q32" s="3">
        <f t="shared" si="9"/>
        <v>0</v>
      </c>
    </row>
    <row r="33" spans="2:17" ht="21" customHeight="1" thickBot="1" x14ac:dyDescent="0.35">
      <c r="B33" s="123" t="s">
        <v>233</v>
      </c>
      <c r="D33" s="19"/>
      <c r="G33">
        <f t="shared" si="0"/>
        <v>0</v>
      </c>
      <c r="H33" t="str">
        <f t="shared" si="1"/>
        <v>Select</v>
      </c>
      <c r="I33" t="str">
        <f t="shared" si="2"/>
        <v/>
      </c>
      <c r="J33" t="str">
        <f>Sheet1!$A$1</f>
        <v>Animal Food Contract Quarterly Summary Report v 09/2024</v>
      </c>
      <c r="K33">
        <f t="shared" si="3"/>
        <v>0</v>
      </c>
      <c r="L33" t="str">
        <f t="shared" si="4"/>
        <v>Select Agency</v>
      </c>
      <c r="M33" s="3">
        <f t="shared" si="5"/>
        <v>0</v>
      </c>
      <c r="N33" s="3">
        <f t="shared" si="6"/>
        <v>0</v>
      </c>
      <c r="O33">
        <f t="shared" si="7"/>
        <v>0</v>
      </c>
      <c r="P33" t="str">
        <f t="shared" si="8"/>
        <v>Quarter End Date</v>
      </c>
      <c r="Q33" s="3">
        <f t="shared" si="9"/>
        <v>0</v>
      </c>
    </row>
    <row r="34" spans="2:17" ht="21" customHeight="1" thickBot="1" x14ac:dyDescent="0.35">
      <c r="B34" s="22" t="s">
        <v>31</v>
      </c>
      <c r="D34" s="18" t="s">
        <v>23</v>
      </c>
      <c r="G34">
        <f t="shared" si="0"/>
        <v>0</v>
      </c>
      <c r="H34" t="str">
        <f t="shared" si="1"/>
        <v>Select</v>
      </c>
      <c r="I34" t="str">
        <f t="shared" si="2"/>
        <v/>
      </c>
      <c r="J34" t="str">
        <f>Sheet1!$A$1</f>
        <v>Animal Food Contract Quarterly Summary Report v 09/2024</v>
      </c>
      <c r="K34">
        <f t="shared" si="3"/>
        <v>0</v>
      </c>
      <c r="L34" t="str">
        <f t="shared" si="4"/>
        <v>Select Agency</v>
      </c>
      <c r="M34" s="3">
        <f t="shared" si="5"/>
        <v>0</v>
      </c>
      <c r="N34" s="3">
        <f t="shared" si="6"/>
        <v>0</v>
      </c>
      <c r="O34">
        <f t="shared" si="7"/>
        <v>0</v>
      </c>
      <c r="P34" t="str">
        <f t="shared" si="8"/>
        <v>Reporting Period Frequency</v>
      </c>
      <c r="Q34" s="3" t="str">
        <f t="shared" si="9"/>
        <v>Select</v>
      </c>
    </row>
    <row r="35" spans="2:17" ht="21" customHeight="1" thickBot="1" x14ac:dyDescent="0.35">
      <c r="B35" s="22" t="s">
        <v>32</v>
      </c>
      <c r="D35" s="18" t="s">
        <v>23</v>
      </c>
      <c r="G35">
        <f t="shared" si="0"/>
        <v>0</v>
      </c>
      <c r="H35" t="str">
        <f t="shared" si="1"/>
        <v>Select</v>
      </c>
      <c r="I35" t="str">
        <f t="shared" si="2"/>
        <v/>
      </c>
      <c r="J35" t="str">
        <f>Sheet1!$A$1</f>
        <v>Animal Food Contract Quarterly Summary Report v 09/2024</v>
      </c>
      <c r="K35">
        <f t="shared" si="3"/>
        <v>0</v>
      </c>
      <c r="L35" t="str">
        <f t="shared" si="4"/>
        <v>Select Agency</v>
      </c>
      <c r="M35" s="3">
        <f t="shared" si="5"/>
        <v>0</v>
      </c>
      <c r="N35" s="3">
        <f t="shared" si="6"/>
        <v>0</v>
      </c>
      <c r="O35">
        <f t="shared" si="7"/>
        <v>0</v>
      </c>
      <c r="P35" t="str">
        <f>B35</f>
        <v>Current Reporting Period</v>
      </c>
      <c r="Q35" s="3" t="str">
        <f t="shared" si="9"/>
        <v>Select</v>
      </c>
    </row>
    <row r="36" spans="2:17" ht="15" customHeight="1" thickBot="1" x14ac:dyDescent="0.3">
      <c r="B36" s="1"/>
      <c r="C36" s="1"/>
      <c r="D36" s="1"/>
      <c r="E36" s="1"/>
    </row>
    <row r="37" spans="2:17" ht="15.75" thickBot="1" x14ac:dyDescent="0.3"/>
    <row r="38" spans="2:17" ht="19.5" thickBot="1" x14ac:dyDescent="0.35">
      <c r="B38" s="120" t="s">
        <v>228</v>
      </c>
      <c r="C38" s="121"/>
      <c r="D38" s="122"/>
      <c r="E38" s="204" t="str">
        <f>IF(C38&lt;&gt;"","FY"&amp;RIGHT(LEFT(C38,4),2),"")</f>
        <v/>
      </c>
    </row>
  </sheetData>
  <sheetProtection algorithmName="SHA-512" hashValue="2yu6Th6goEMoOdxHjjRlUjXOPgSCznZRB4zEb5EkpR0HbUtRj5vxKs2n0q+FBSD5HnHN+YV1clcebofGEYwA0A==" saltValue="r5d/C//VfrQNNUfsK7LszA==" spinCount="100000" sheet="1" objects="1" scenarios="1" formatCells="0" formatRows="0" selectLockedCells="1"/>
  <mergeCells count="3">
    <mergeCell ref="D27:E27"/>
    <mergeCell ref="D22:E22"/>
    <mergeCell ref="D26:E26"/>
  </mergeCells>
  <dataValidations count="8">
    <dataValidation allowBlank="1" showErrorMessage="1" promptTitle="Contract Number" prompt="Enter the full contract number." sqref="D21" xr:uid="{3D294569-9ECB-4377-BE0A-427780275BD2}"/>
    <dataValidation allowBlank="1" showErrorMessage="1" promptTitle="Report Preparer's Name" prompt="Enter the name of the individual who completed the state report and who should be contacted in the case of questions." sqref="D26:E26" xr:uid="{30390230-128F-4F53-BFA5-44E5E97862C7}"/>
    <dataValidation allowBlank="1" showErrorMessage="1" promptTitle="Report Preparer's Email" prompt="Enter the email of the individual who completed the state report and who should be contacted in the case of questions." sqref="D27:E27" xr:uid="{E94C48B7-8E6E-4260-BBC7-F78B85F0ECD9}"/>
    <dataValidation type="list" allowBlank="1" showErrorMessage="1" promptTitle="Reporting Frequency" prompt="Select the reporting frequency for this contract." sqref="D34" xr:uid="{285B9045-C5D9-42F8-9B3C-61CEDB2FF790}">
      <formula1>"Select, Quarterly, Monthly"</formula1>
    </dataValidation>
    <dataValidation type="list" allowBlank="1" showErrorMessage="1" promptTitle="Current Reporting Period" prompt="Select the current period for this report submission." sqref="D35" xr:uid="{DCE9DBD3-0F23-4DA5-BFA8-1AC954EFCF02}">
      <formula1>"1st Quarter, 2nd Quarter, 3rd Quarter, 4th Quarter"</formula1>
    </dataValidation>
    <dataValidation type="date" operator="greaterThan" allowBlank="1" showInputMessage="1" showErrorMessage="1" error="Please enter date in MM/DD/YYYY format." sqref="D30:D33 D25" xr:uid="{AD216A3E-485F-4E48-8131-8E97AA2A6F22}">
      <formula1>1</formula1>
    </dataValidation>
    <dataValidation type="list" allowBlank="1" showInputMessage="1" showErrorMessage="1" sqref="C38" xr:uid="{B30DD1D6-9960-48E9-9C7A-131802B9B7A6}">
      <formula1>"2023-24, 2024-25, 2025-26, 2026-27, 2027-28"</formula1>
    </dataValidation>
    <dataValidation type="date" operator="greaterThan" allowBlank="1" showInputMessage="1" showErrorMessage="1" sqref="D38" xr:uid="{D0E64AF6-CBFE-4A88-9522-69AB5F38B65D}">
      <formula1>1</formula1>
    </dataValidation>
  </dataValidations>
  <pageMargins left="0.5" right="0.5" top="0.5" bottom="0.5" header="0.3" footer="0.3"/>
  <pageSetup scale="57" fitToHeight="0" orientation="portrait"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ErrorMessage="1" promptTitle="Agency Name" prompt="Enter the name of the agency holding this contract." xr:uid="{58096AC2-D2B2-40C6-9398-A17200ED20DB}">
          <x14:formula1>
            <xm:f>Sheet1!$A$3:$A$35</xm:f>
          </x14:formula1>
          <xm:sqref>D22:E22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6B1A-EF7C-4796-8145-B6C615533636}">
  <sheetPr>
    <tabColor theme="5" tint="0.79998168889431442"/>
    <pageSetUpPr fitToPage="1"/>
  </sheetPr>
  <dimension ref="A1:X63"/>
  <sheetViews>
    <sheetView showGridLines="0" zoomScaleNormal="100" workbookViewId="0">
      <selection activeCell="A2" sqref="A2"/>
    </sheetView>
  </sheetViews>
  <sheetFormatPr defaultRowHeight="15" x14ac:dyDescent="0.25"/>
  <cols>
    <col min="1" max="1" width="4.7109375" customWidth="1"/>
    <col min="2" max="2" width="6.140625" customWidth="1"/>
    <col min="3" max="3" width="75.28515625" customWidth="1"/>
    <col min="4" max="4" width="61.7109375" style="6" customWidth="1"/>
    <col min="6" max="6" width="9.140625" hidden="1" customWidth="1"/>
    <col min="7" max="7" width="17" hidden="1" customWidth="1"/>
    <col min="8" max="8" width="9.140625" hidden="1" customWidth="1"/>
    <col min="9" max="9" width="15" hidden="1" customWidth="1"/>
    <col min="10" max="10" width="3.5703125" hidden="1" customWidth="1"/>
    <col min="11" max="11" width="9.140625" hidden="1" customWidth="1"/>
    <col min="12" max="12" width="17.5703125" hidden="1" customWidth="1"/>
    <col min="13" max="13" width="16.140625" hidden="1" customWidth="1"/>
    <col min="14" max="14" width="14.28515625" hidden="1" customWidth="1"/>
    <col min="15" max="15" width="19.28515625" hidden="1" customWidth="1"/>
    <col min="16" max="16" width="27.7109375" hidden="1" customWidth="1"/>
    <col min="17" max="17" width="21.28515625" hidden="1" customWidth="1"/>
    <col min="18" max="18" width="21.7109375" hidden="1" customWidth="1"/>
    <col min="19" max="19" width="17.85546875" hidden="1" customWidth="1"/>
    <col min="20" max="20" width="18" hidden="1" customWidth="1"/>
    <col min="21" max="21" width="13.28515625" hidden="1" customWidth="1"/>
    <col min="22" max="22" width="30.85546875" hidden="1" customWidth="1"/>
    <col min="23" max="23" width="20" hidden="1" customWidth="1"/>
    <col min="24" max="24" width="20.5703125" hidden="1" customWidth="1"/>
  </cols>
  <sheetData>
    <row r="1" spans="1:2" x14ac:dyDescent="0.25">
      <c r="B1" s="49" t="str">
        <f>Sheet1!A1</f>
        <v>Animal Food Contract Quarterly Summary Report v 09/2024</v>
      </c>
    </row>
    <row r="2" spans="1:2" x14ac:dyDescent="0.25">
      <c r="A2" s="17"/>
    </row>
    <row r="8" spans="1:2" ht="36.75" customHeight="1" x14ac:dyDescent="0.25"/>
    <row r="9" spans="1:2" ht="21" customHeight="1" x14ac:dyDescent="0.25"/>
    <row r="10" spans="1:2" ht="21" customHeight="1" x14ac:dyDescent="0.25"/>
    <row r="11" spans="1:2" ht="21" customHeight="1" x14ac:dyDescent="0.25"/>
    <row r="15" spans="1:2" ht="27" customHeight="1" x14ac:dyDescent="0.25"/>
    <row r="16" spans="1:2" ht="33" customHeight="1" x14ac:dyDescent="0.25"/>
    <row r="17" spans="2:24" ht="22.5" customHeight="1" thickBot="1" x14ac:dyDescent="0.3">
      <c r="B17" s="17"/>
      <c r="C17" s="20"/>
    </row>
    <row r="18" spans="2:24" ht="50.25" customHeight="1" thickBot="1" x14ac:dyDescent="0.35">
      <c r="B18" s="16"/>
      <c r="C18" s="56" t="s">
        <v>155</v>
      </c>
      <c r="D18" s="37" t="s">
        <v>156</v>
      </c>
      <c r="F18" t="s">
        <v>0</v>
      </c>
      <c r="G18" t="s">
        <v>1</v>
      </c>
      <c r="H18" t="s">
        <v>2</v>
      </c>
      <c r="I18" t="s">
        <v>3</v>
      </c>
      <c r="J18" t="s">
        <v>4</v>
      </c>
      <c r="K18" t="s">
        <v>5</v>
      </c>
      <c r="L18" t="s">
        <v>6</v>
      </c>
      <c r="M18" t="s">
        <v>7</v>
      </c>
      <c r="N18" t="s">
        <v>8</v>
      </c>
      <c r="O18" t="s">
        <v>11</v>
      </c>
      <c r="P18" t="s">
        <v>12</v>
      </c>
      <c r="Q18" t="s">
        <v>13</v>
      </c>
      <c r="R18" t="s">
        <v>14</v>
      </c>
      <c r="S18" t="s">
        <v>15</v>
      </c>
      <c r="T18" t="s">
        <v>16</v>
      </c>
      <c r="U18" t="s">
        <v>17</v>
      </c>
      <c r="V18" t="s">
        <v>18</v>
      </c>
      <c r="W18" t="s">
        <v>19</v>
      </c>
      <c r="X18" t="s">
        <v>20</v>
      </c>
    </row>
    <row r="19" spans="2:24" ht="18" customHeight="1" thickBot="1" x14ac:dyDescent="0.35">
      <c r="B19" s="142" t="s">
        <v>33</v>
      </c>
      <c r="C19" s="31" t="s">
        <v>244</v>
      </c>
      <c r="D19" s="10"/>
    </row>
    <row r="20" spans="2:24" ht="20.25" customHeight="1" thickBot="1" x14ac:dyDescent="0.35">
      <c r="B20" s="142"/>
      <c r="C20" s="8" t="s">
        <v>157</v>
      </c>
      <c r="D20" s="14">
        <v>0</v>
      </c>
      <c r="F20">
        <f>'Coversheet'!$D$15</f>
        <v>0</v>
      </c>
      <c r="G20" t="str">
        <f>'Coversheet'!$D$22</f>
        <v>Select</v>
      </c>
      <c r="H20" t="str">
        <f>'Coversheet'!$E$38</f>
        <v/>
      </c>
      <c r="I20" t="str">
        <f>Sheet1!$A$1</f>
        <v>Animal Food Contract Quarterly Summary Report v 09/2024</v>
      </c>
      <c r="J20">
        <f>'Coversheet'!$D$21</f>
        <v>0</v>
      </c>
      <c r="K20" t="str">
        <f>'Coversheet'!$D$23</f>
        <v>Select Agency</v>
      </c>
      <c r="L20" s="3">
        <f>'Coversheet'!$D$25</f>
        <v>0</v>
      </c>
      <c r="M20" s="3">
        <f>'Coversheet'!$D$38</f>
        <v>0</v>
      </c>
      <c r="N20">
        <f>'Coversheet'!$C$38</f>
        <v>0</v>
      </c>
      <c r="O20" t="s">
        <v>33</v>
      </c>
      <c r="P20" t="s">
        <v>34</v>
      </c>
      <c r="Q20" t="s">
        <v>35</v>
      </c>
      <c r="R20">
        <f>D20</f>
        <v>0</v>
      </c>
    </row>
    <row r="21" spans="2:24" ht="25.5" customHeight="1" thickBot="1" x14ac:dyDescent="0.35">
      <c r="B21" s="142"/>
      <c r="C21" s="9" t="s">
        <v>158</v>
      </c>
      <c r="D21" s="14">
        <v>0</v>
      </c>
      <c r="F21">
        <f>'Coversheet'!$D$15</f>
        <v>0</v>
      </c>
      <c r="G21" t="str">
        <f>'Coversheet'!$D$22</f>
        <v>Select</v>
      </c>
      <c r="H21" t="str">
        <f>'Coversheet'!$E$38</f>
        <v/>
      </c>
      <c r="I21" t="str">
        <f>Sheet1!$A$1</f>
        <v>Animal Food Contract Quarterly Summary Report v 09/2024</v>
      </c>
      <c r="J21">
        <f>'Coversheet'!$D$21</f>
        <v>0</v>
      </c>
      <c r="K21" t="str">
        <f>'Coversheet'!$D$23</f>
        <v>Select Agency</v>
      </c>
      <c r="L21" s="3">
        <f>'Coversheet'!$D$25</f>
        <v>0</v>
      </c>
      <c r="M21" s="3">
        <f>'Coversheet'!$D$38</f>
        <v>0</v>
      </c>
      <c r="N21">
        <f>'Coversheet'!$C$38</f>
        <v>0</v>
      </c>
      <c r="O21" t="s">
        <v>33</v>
      </c>
      <c r="P21" t="s">
        <v>34</v>
      </c>
      <c r="Q21" t="s">
        <v>36</v>
      </c>
      <c r="R21">
        <f t="shared" ref="R21:R32" si="0">D21</f>
        <v>0</v>
      </c>
    </row>
    <row r="22" spans="2:24" ht="39" customHeight="1" thickBot="1" x14ac:dyDescent="0.35">
      <c r="B22" s="142"/>
      <c r="C22" s="9" t="s">
        <v>159</v>
      </c>
      <c r="D22" s="14">
        <v>0</v>
      </c>
      <c r="F22">
        <f>'Coversheet'!$D$15</f>
        <v>0</v>
      </c>
      <c r="G22" t="str">
        <f>'Coversheet'!$D$22</f>
        <v>Select</v>
      </c>
      <c r="H22" t="str">
        <f>'Coversheet'!$E$38</f>
        <v/>
      </c>
      <c r="I22" t="str">
        <f>Sheet1!$A$1</f>
        <v>Animal Food Contract Quarterly Summary Report v 09/2024</v>
      </c>
      <c r="J22">
        <f>'Coversheet'!$D$21</f>
        <v>0</v>
      </c>
      <c r="K22" t="str">
        <f>'Coversheet'!$D$23</f>
        <v>Select Agency</v>
      </c>
      <c r="L22" s="3">
        <f>'Coversheet'!$D$25</f>
        <v>0</v>
      </c>
      <c r="M22" s="3">
        <f>'Coversheet'!$D$38</f>
        <v>0</v>
      </c>
      <c r="N22">
        <f>'Coversheet'!$C$38</f>
        <v>0</v>
      </c>
      <c r="O22" t="s">
        <v>33</v>
      </c>
      <c r="P22" t="s">
        <v>34</v>
      </c>
      <c r="Q22" t="s">
        <v>37</v>
      </c>
      <c r="R22">
        <f t="shared" si="0"/>
        <v>0</v>
      </c>
    </row>
    <row r="23" spans="2:24" ht="19.5" thickBot="1" x14ac:dyDescent="0.35">
      <c r="B23" s="142"/>
      <c r="C23" s="9" t="s">
        <v>234</v>
      </c>
      <c r="D23" s="14">
        <v>0</v>
      </c>
      <c r="F23">
        <f>'Coversheet'!$D$15</f>
        <v>0</v>
      </c>
      <c r="G23" t="str">
        <f>'Coversheet'!$D$22</f>
        <v>Select</v>
      </c>
      <c r="H23" t="str">
        <f>'Coversheet'!$E$38</f>
        <v/>
      </c>
      <c r="I23" t="str">
        <f>Sheet1!$A$1</f>
        <v>Animal Food Contract Quarterly Summary Report v 09/2024</v>
      </c>
      <c r="J23">
        <f>'Coversheet'!$D$21</f>
        <v>0</v>
      </c>
      <c r="K23" t="str">
        <f>'Coversheet'!$D$23</f>
        <v>Select Agency</v>
      </c>
      <c r="L23" s="3">
        <f>'Coversheet'!$D$25</f>
        <v>0</v>
      </c>
      <c r="M23" s="3">
        <f>'Coversheet'!$D$38</f>
        <v>0</v>
      </c>
      <c r="N23">
        <f>'Coversheet'!$C$38</f>
        <v>0</v>
      </c>
      <c r="O23" t="s">
        <v>33</v>
      </c>
      <c r="P23" t="s">
        <v>34</v>
      </c>
      <c r="Q23" t="s">
        <v>38</v>
      </c>
      <c r="R23">
        <f t="shared" si="0"/>
        <v>0</v>
      </c>
    </row>
    <row r="24" spans="2:24" ht="20.25" customHeight="1" thickBot="1" x14ac:dyDescent="0.35">
      <c r="B24" s="142"/>
      <c r="C24" s="9" t="s">
        <v>160</v>
      </c>
      <c r="D24" s="14">
        <v>0</v>
      </c>
      <c r="F24">
        <f>'Coversheet'!$D$15</f>
        <v>0</v>
      </c>
      <c r="G24" t="str">
        <f>'Coversheet'!$D$22</f>
        <v>Select</v>
      </c>
      <c r="H24" t="str">
        <f>'Coversheet'!$E$38</f>
        <v/>
      </c>
      <c r="I24" t="str">
        <f>Sheet1!$A$1</f>
        <v>Animal Food Contract Quarterly Summary Report v 09/2024</v>
      </c>
      <c r="J24">
        <f>'Coversheet'!$D$21</f>
        <v>0</v>
      </c>
      <c r="K24" t="str">
        <f>'Coversheet'!$D$23</f>
        <v>Select Agency</v>
      </c>
      <c r="L24" s="3">
        <f>'Coversheet'!$D$25</f>
        <v>0</v>
      </c>
      <c r="M24" s="3">
        <f>'Coversheet'!$D$38</f>
        <v>0</v>
      </c>
      <c r="N24">
        <f>'Coversheet'!$C$38</f>
        <v>0</v>
      </c>
      <c r="O24" t="s">
        <v>33</v>
      </c>
      <c r="P24" t="s">
        <v>34</v>
      </c>
      <c r="Q24" t="s">
        <v>39</v>
      </c>
      <c r="R24">
        <f t="shared" si="0"/>
        <v>0</v>
      </c>
    </row>
    <row r="25" spans="2:24" ht="19.5" thickBot="1" x14ac:dyDescent="0.35">
      <c r="B25" s="142"/>
      <c r="C25" s="9" t="s">
        <v>236</v>
      </c>
      <c r="D25" s="14">
        <v>0</v>
      </c>
      <c r="F25">
        <f>'Coversheet'!$D$15</f>
        <v>0</v>
      </c>
      <c r="G25" t="str">
        <f>'Coversheet'!$D$22</f>
        <v>Select</v>
      </c>
      <c r="H25" t="str">
        <f>'Coversheet'!$E$38</f>
        <v/>
      </c>
      <c r="I25" t="str">
        <f>Sheet1!$A$1</f>
        <v>Animal Food Contract Quarterly Summary Report v 09/2024</v>
      </c>
      <c r="J25">
        <f>'Coversheet'!$D$21</f>
        <v>0</v>
      </c>
      <c r="K25" t="str">
        <f>'Coversheet'!$D$23</f>
        <v>Select Agency</v>
      </c>
      <c r="L25" s="3">
        <f>'Coversheet'!$D$25</f>
        <v>0</v>
      </c>
      <c r="M25" s="3">
        <f>'Coversheet'!$D$38</f>
        <v>0</v>
      </c>
      <c r="N25">
        <f>'Coversheet'!$C$38</f>
        <v>0</v>
      </c>
      <c r="O25" t="s">
        <v>33</v>
      </c>
      <c r="P25" t="s">
        <v>34</v>
      </c>
      <c r="Q25" t="s">
        <v>40</v>
      </c>
      <c r="R25">
        <f t="shared" si="0"/>
        <v>0</v>
      </c>
    </row>
    <row r="26" spans="2:24" ht="20.25" customHeight="1" thickBot="1" x14ac:dyDescent="0.35">
      <c r="B26" s="142"/>
      <c r="C26" s="9" t="s">
        <v>161</v>
      </c>
      <c r="D26" s="14">
        <v>0</v>
      </c>
      <c r="F26">
        <f>'Coversheet'!$D$15</f>
        <v>0</v>
      </c>
      <c r="G26" t="str">
        <f>'Coversheet'!$D$22</f>
        <v>Select</v>
      </c>
      <c r="H26" t="str">
        <f>'Coversheet'!$E$38</f>
        <v/>
      </c>
      <c r="I26" t="str">
        <f>Sheet1!$A$1</f>
        <v>Animal Food Contract Quarterly Summary Report v 09/2024</v>
      </c>
      <c r="J26">
        <f>'Coversheet'!$D$21</f>
        <v>0</v>
      </c>
      <c r="K26" t="str">
        <f>'Coversheet'!$D$23</f>
        <v>Select Agency</v>
      </c>
      <c r="L26" s="3">
        <f>'Coversheet'!$D$25</f>
        <v>0</v>
      </c>
      <c r="M26" s="3">
        <f>'Coversheet'!$D$38</f>
        <v>0</v>
      </c>
      <c r="N26">
        <f>'Coversheet'!$C$38</f>
        <v>0</v>
      </c>
      <c r="O26" t="s">
        <v>33</v>
      </c>
      <c r="P26" t="s">
        <v>34</v>
      </c>
      <c r="Q26" t="s">
        <v>41</v>
      </c>
      <c r="R26">
        <f t="shared" si="0"/>
        <v>0</v>
      </c>
    </row>
    <row r="27" spans="2:24" ht="20.25" customHeight="1" thickBot="1" x14ac:dyDescent="0.35">
      <c r="B27" s="142"/>
      <c r="C27" s="9" t="s">
        <v>162</v>
      </c>
      <c r="D27" s="14">
        <v>0</v>
      </c>
      <c r="F27">
        <f>'Coversheet'!$D$15</f>
        <v>0</v>
      </c>
      <c r="G27" t="str">
        <f>'Coversheet'!$D$22</f>
        <v>Select</v>
      </c>
      <c r="H27" t="str">
        <f>'Coversheet'!$E$38</f>
        <v/>
      </c>
      <c r="I27" t="str">
        <f>Sheet1!$A$1</f>
        <v>Animal Food Contract Quarterly Summary Report v 09/2024</v>
      </c>
      <c r="J27">
        <f>'Coversheet'!$D$21</f>
        <v>0</v>
      </c>
      <c r="K27" t="str">
        <f>'Coversheet'!$D$23</f>
        <v>Select Agency</v>
      </c>
      <c r="L27" s="3">
        <f>'Coversheet'!$D$25</f>
        <v>0</v>
      </c>
      <c r="M27" s="3">
        <f>'Coversheet'!$D$38</f>
        <v>0</v>
      </c>
      <c r="N27">
        <f>'Coversheet'!$C$38</f>
        <v>0</v>
      </c>
      <c r="O27" t="s">
        <v>33</v>
      </c>
      <c r="P27" t="s">
        <v>34</v>
      </c>
      <c r="Q27" t="s">
        <v>42</v>
      </c>
      <c r="R27">
        <f t="shared" si="0"/>
        <v>0</v>
      </c>
    </row>
    <row r="28" spans="2:24" ht="20.25" customHeight="1" thickBot="1" x14ac:dyDescent="0.35">
      <c r="B28" s="142"/>
      <c r="C28" s="9" t="s">
        <v>163</v>
      </c>
      <c r="D28" s="14">
        <v>0</v>
      </c>
      <c r="F28">
        <f>'Coversheet'!$D$15</f>
        <v>0</v>
      </c>
      <c r="G28" t="str">
        <f>'Coversheet'!$D$22</f>
        <v>Select</v>
      </c>
      <c r="H28" t="str">
        <f>'Coversheet'!$E$38</f>
        <v/>
      </c>
      <c r="I28" t="str">
        <f>Sheet1!$A$1</f>
        <v>Animal Food Contract Quarterly Summary Report v 09/2024</v>
      </c>
      <c r="J28">
        <f>'Coversheet'!$D$21</f>
        <v>0</v>
      </c>
      <c r="K28" t="str">
        <f>'Coversheet'!$D$23</f>
        <v>Select Agency</v>
      </c>
      <c r="L28" s="3">
        <f>'Coversheet'!$D$25</f>
        <v>0</v>
      </c>
      <c r="M28" s="3">
        <f>'Coversheet'!$D$38</f>
        <v>0</v>
      </c>
      <c r="N28">
        <f>'Coversheet'!$C$38</f>
        <v>0</v>
      </c>
      <c r="O28" t="s">
        <v>33</v>
      </c>
      <c r="P28" t="s">
        <v>34</v>
      </c>
      <c r="Q28" t="s">
        <v>43</v>
      </c>
      <c r="R28">
        <f t="shared" si="0"/>
        <v>0</v>
      </c>
    </row>
    <row r="29" spans="2:24" ht="43.5" customHeight="1" thickBot="1" x14ac:dyDescent="0.35">
      <c r="B29" s="142"/>
      <c r="C29" s="9" t="s">
        <v>164</v>
      </c>
      <c r="D29" s="14">
        <v>0</v>
      </c>
      <c r="F29">
        <f>'Coversheet'!$D$15</f>
        <v>0</v>
      </c>
      <c r="G29" t="str">
        <f>'Coversheet'!$D$22</f>
        <v>Select</v>
      </c>
      <c r="H29" t="str">
        <f>'Coversheet'!$E$38</f>
        <v/>
      </c>
      <c r="I29" t="str">
        <f>Sheet1!$A$1</f>
        <v>Animal Food Contract Quarterly Summary Report v 09/2024</v>
      </c>
      <c r="J29">
        <f>'Coversheet'!$D$21</f>
        <v>0</v>
      </c>
      <c r="K29" t="str">
        <f>'Coversheet'!$D$23</f>
        <v>Select Agency</v>
      </c>
      <c r="L29" s="3">
        <f>'Coversheet'!$D$25</f>
        <v>0</v>
      </c>
      <c r="M29" s="3">
        <f>'Coversheet'!$D$38</f>
        <v>0</v>
      </c>
      <c r="N29">
        <f>'Coversheet'!$C$38</f>
        <v>0</v>
      </c>
      <c r="O29" t="s">
        <v>33</v>
      </c>
      <c r="P29" t="s">
        <v>34</v>
      </c>
      <c r="Q29" t="s">
        <v>44</v>
      </c>
      <c r="R29">
        <f t="shared" si="0"/>
        <v>0</v>
      </c>
    </row>
    <row r="30" spans="2:24" ht="20.25" customHeight="1" thickBot="1" x14ac:dyDescent="0.35">
      <c r="B30" s="142"/>
      <c r="C30" s="9" t="s">
        <v>165</v>
      </c>
      <c r="D30" s="14">
        <v>0</v>
      </c>
      <c r="F30">
        <f>'Coversheet'!$D$15</f>
        <v>0</v>
      </c>
      <c r="G30" t="str">
        <f>'Coversheet'!$D$22</f>
        <v>Select</v>
      </c>
      <c r="H30" t="str">
        <f>'Coversheet'!$E$38</f>
        <v/>
      </c>
      <c r="I30" t="str">
        <f>Sheet1!$A$1</f>
        <v>Animal Food Contract Quarterly Summary Report v 09/2024</v>
      </c>
      <c r="J30">
        <f>'Coversheet'!$D$21</f>
        <v>0</v>
      </c>
      <c r="K30" t="str">
        <f>'Coversheet'!$D$23</f>
        <v>Select Agency</v>
      </c>
      <c r="L30" s="3">
        <f>'Coversheet'!$D$25</f>
        <v>0</v>
      </c>
      <c r="M30" s="3">
        <f>'Coversheet'!$D$38</f>
        <v>0</v>
      </c>
      <c r="N30">
        <f>'Coversheet'!$C$38</f>
        <v>0</v>
      </c>
      <c r="O30" t="s">
        <v>33</v>
      </c>
      <c r="P30" t="s">
        <v>34</v>
      </c>
      <c r="Q30" t="s">
        <v>45</v>
      </c>
      <c r="R30">
        <f t="shared" si="0"/>
        <v>0</v>
      </c>
    </row>
    <row r="31" spans="2:24" ht="20.25" customHeight="1" thickBot="1" x14ac:dyDescent="0.35">
      <c r="B31" s="142"/>
      <c r="C31" s="9" t="s">
        <v>166</v>
      </c>
      <c r="D31" s="14"/>
      <c r="F31">
        <f>'Coversheet'!$D$15</f>
        <v>0</v>
      </c>
      <c r="G31" t="str">
        <f>'Coversheet'!$D$22</f>
        <v>Select</v>
      </c>
      <c r="H31" t="str">
        <f>'Coversheet'!$E$38</f>
        <v/>
      </c>
      <c r="I31" t="str">
        <f>Sheet1!$A$1</f>
        <v>Animal Food Contract Quarterly Summary Report v 09/2024</v>
      </c>
      <c r="J31">
        <f>'Coversheet'!$D$21</f>
        <v>0</v>
      </c>
      <c r="K31" t="str">
        <f>'Coversheet'!$D$23</f>
        <v>Select Agency</v>
      </c>
      <c r="L31" s="3">
        <f>'Coversheet'!$D$25</f>
        <v>0</v>
      </c>
      <c r="M31" s="3">
        <f>'Coversheet'!$D$38</f>
        <v>0</v>
      </c>
      <c r="N31">
        <f>'Coversheet'!$C$38</f>
        <v>0</v>
      </c>
      <c r="O31" t="s">
        <v>33</v>
      </c>
      <c r="P31" t="s">
        <v>34</v>
      </c>
      <c r="Q31" t="s">
        <v>46</v>
      </c>
      <c r="R31">
        <f t="shared" si="0"/>
        <v>0</v>
      </c>
    </row>
    <row r="32" spans="2:24" ht="20.25" customHeight="1" thickBot="1" x14ac:dyDescent="0.35">
      <c r="B32" s="142"/>
      <c r="C32" s="9" t="s">
        <v>167</v>
      </c>
      <c r="D32" s="14"/>
      <c r="F32">
        <f>'Coversheet'!$D$15</f>
        <v>0</v>
      </c>
      <c r="G32" t="str">
        <f>'Coversheet'!$D$22</f>
        <v>Select</v>
      </c>
      <c r="H32" t="str">
        <f>'Coversheet'!$E$38</f>
        <v/>
      </c>
      <c r="I32" t="str">
        <f>Sheet1!$A$1</f>
        <v>Animal Food Contract Quarterly Summary Report v 09/2024</v>
      </c>
      <c r="J32">
        <f>'Coversheet'!$D$21</f>
        <v>0</v>
      </c>
      <c r="K32" t="str">
        <f>'Coversheet'!$D$23</f>
        <v>Select Agency</v>
      </c>
      <c r="L32" s="3">
        <f>'Coversheet'!$D$25</f>
        <v>0</v>
      </c>
      <c r="M32" s="3">
        <f>'Coversheet'!$D$38</f>
        <v>0</v>
      </c>
      <c r="N32">
        <f>'Coversheet'!$C$38</f>
        <v>0</v>
      </c>
      <c r="O32" t="s">
        <v>33</v>
      </c>
      <c r="P32" t="s">
        <v>34</v>
      </c>
      <c r="Q32" t="s">
        <v>47</v>
      </c>
      <c r="R32">
        <f t="shared" si="0"/>
        <v>0</v>
      </c>
    </row>
    <row r="33" spans="2:21" ht="19.5" customHeight="1" thickBot="1" x14ac:dyDescent="0.3">
      <c r="B33" s="142"/>
      <c r="C33" s="32" t="s">
        <v>48</v>
      </c>
      <c r="D33" s="11"/>
    </row>
    <row r="34" spans="2:21" ht="20.25" customHeight="1" thickBot="1" x14ac:dyDescent="0.35">
      <c r="B34" s="142"/>
      <c r="C34" s="9" t="s">
        <v>168</v>
      </c>
      <c r="D34" s="14">
        <v>0</v>
      </c>
      <c r="F34">
        <f>'Coversheet'!$D$15</f>
        <v>0</v>
      </c>
      <c r="G34" t="str">
        <f>'Coversheet'!$D$22</f>
        <v>Select</v>
      </c>
      <c r="H34" t="str">
        <f>'Coversheet'!$E$38</f>
        <v/>
      </c>
      <c r="I34" t="str">
        <f>Sheet1!$A$1</f>
        <v>Animal Food Contract Quarterly Summary Report v 09/2024</v>
      </c>
      <c r="J34">
        <f>'Coversheet'!$D$21</f>
        <v>0</v>
      </c>
      <c r="K34" t="str">
        <f>'Coversheet'!$D$23</f>
        <v>Select Agency</v>
      </c>
      <c r="L34" s="3">
        <f>'Coversheet'!$D$25</f>
        <v>0</v>
      </c>
      <c r="M34" s="3">
        <f>'Coversheet'!$D$38</f>
        <v>0</v>
      </c>
      <c r="N34">
        <f>'Coversheet'!$C$38</f>
        <v>0</v>
      </c>
      <c r="O34" t="s">
        <v>33</v>
      </c>
      <c r="P34" t="s">
        <v>48</v>
      </c>
      <c r="Q34" t="s">
        <v>49</v>
      </c>
      <c r="R34">
        <f>D34</f>
        <v>0</v>
      </c>
    </row>
    <row r="35" spans="2:21" ht="19.5" customHeight="1" thickBot="1" x14ac:dyDescent="0.35">
      <c r="B35" s="142"/>
      <c r="C35" s="9" t="s">
        <v>169</v>
      </c>
      <c r="D35" s="38"/>
      <c r="F35">
        <f>'Coversheet'!$D$15</f>
        <v>0</v>
      </c>
      <c r="G35" t="str">
        <f>'Coversheet'!$D$22</f>
        <v>Select</v>
      </c>
      <c r="H35" t="str">
        <f>'Coversheet'!$E$38</f>
        <v/>
      </c>
      <c r="I35" t="str">
        <f>Sheet1!$A$1</f>
        <v>Animal Food Contract Quarterly Summary Report v 09/2024</v>
      </c>
      <c r="J35">
        <f>'Coversheet'!$D$21</f>
        <v>0</v>
      </c>
      <c r="K35" t="str">
        <f>'Coversheet'!$D$23</f>
        <v>Select Agency</v>
      </c>
      <c r="L35" s="3">
        <f>'Coversheet'!$D$25</f>
        <v>0</v>
      </c>
      <c r="M35" s="3">
        <f>'Coversheet'!$D$38</f>
        <v>0</v>
      </c>
      <c r="N35">
        <f>'Coversheet'!$C$38</f>
        <v>0</v>
      </c>
      <c r="O35" t="s">
        <v>33</v>
      </c>
      <c r="P35" t="s">
        <v>48</v>
      </c>
      <c r="Q35" t="s">
        <v>50</v>
      </c>
      <c r="R35">
        <f t="shared" ref="R35:R36" si="1">D35</f>
        <v>0</v>
      </c>
    </row>
    <row r="36" spans="2:21" ht="19.5" customHeight="1" thickBot="1" x14ac:dyDescent="0.35">
      <c r="B36" s="142"/>
      <c r="C36" s="9" t="s">
        <v>235</v>
      </c>
      <c r="D36" s="39"/>
      <c r="F36">
        <f>'Coversheet'!$D$15</f>
        <v>0</v>
      </c>
      <c r="G36" t="str">
        <f>'Coversheet'!$D$22</f>
        <v>Select</v>
      </c>
      <c r="H36" t="str">
        <f>'Coversheet'!$E$38</f>
        <v/>
      </c>
      <c r="I36" t="str">
        <f>Sheet1!$A$1</f>
        <v>Animal Food Contract Quarterly Summary Report v 09/2024</v>
      </c>
      <c r="J36">
        <f>'Coversheet'!$D$21</f>
        <v>0</v>
      </c>
      <c r="K36" t="str">
        <f>'Coversheet'!$D$23</f>
        <v>Select Agency</v>
      </c>
      <c r="L36" s="3">
        <f>'Coversheet'!$D$25</f>
        <v>0</v>
      </c>
      <c r="M36" s="3">
        <f>'Coversheet'!$D$38</f>
        <v>0</v>
      </c>
      <c r="N36">
        <f>'Coversheet'!$C$38</f>
        <v>0</v>
      </c>
      <c r="O36" t="s">
        <v>33</v>
      </c>
      <c r="P36" t="s">
        <v>48</v>
      </c>
      <c r="Q36" t="s">
        <v>51</v>
      </c>
      <c r="R36">
        <f t="shared" si="1"/>
        <v>0</v>
      </c>
    </row>
    <row r="37" spans="2:21" ht="20.25" customHeight="1" thickBot="1" x14ac:dyDescent="0.35">
      <c r="B37" s="142"/>
      <c r="C37" s="31" t="s">
        <v>52</v>
      </c>
      <c r="D37" s="10"/>
    </row>
    <row r="38" spans="2:21" ht="19.5" customHeight="1" thickBot="1" x14ac:dyDescent="0.35">
      <c r="B38" s="142"/>
      <c r="C38" s="9" t="s">
        <v>170</v>
      </c>
      <c r="D38" s="14">
        <v>0</v>
      </c>
      <c r="F38">
        <f>'Coversheet'!$D$15</f>
        <v>0</v>
      </c>
      <c r="G38" t="str">
        <f>'Coversheet'!$D$22</f>
        <v>Select</v>
      </c>
      <c r="H38" t="str">
        <f>'Coversheet'!$E$38</f>
        <v/>
      </c>
      <c r="I38" t="str">
        <f>Sheet1!$A$1</f>
        <v>Animal Food Contract Quarterly Summary Report v 09/2024</v>
      </c>
      <c r="J38">
        <f>'Coversheet'!$D$21</f>
        <v>0</v>
      </c>
      <c r="K38" t="str">
        <f>'Coversheet'!$D$23</f>
        <v>Select Agency</v>
      </c>
      <c r="L38" s="3">
        <f>'Coversheet'!$D$25</f>
        <v>0</v>
      </c>
      <c r="M38" s="3">
        <f>'Coversheet'!$D$38</f>
        <v>0</v>
      </c>
      <c r="N38">
        <f>'Coversheet'!$C$38</f>
        <v>0</v>
      </c>
      <c r="O38" t="s">
        <v>33</v>
      </c>
      <c r="P38" t="s">
        <v>52</v>
      </c>
      <c r="Q38" t="s">
        <v>53</v>
      </c>
      <c r="R38">
        <f>D38</f>
        <v>0</v>
      </c>
    </row>
    <row r="39" spans="2:21" ht="19.5" customHeight="1" thickBot="1" x14ac:dyDescent="0.35">
      <c r="B39" s="142"/>
      <c r="C39" s="31" t="s">
        <v>54</v>
      </c>
      <c r="D39" s="10"/>
    </row>
    <row r="40" spans="2:21" ht="19.5" customHeight="1" thickBot="1" x14ac:dyDescent="0.35">
      <c r="B40" s="142"/>
      <c r="C40" s="9" t="s">
        <v>171</v>
      </c>
      <c r="D40" s="38"/>
      <c r="F40">
        <f>'Coversheet'!$D$15</f>
        <v>0</v>
      </c>
      <c r="G40" t="str">
        <f>'Coversheet'!$D$22</f>
        <v>Select</v>
      </c>
      <c r="H40" t="str">
        <f>'Coversheet'!$E$38</f>
        <v/>
      </c>
      <c r="I40" t="str">
        <f>Sheet1!$A$1</f>
        <v>Animal Food Contract Quarterly Summary Report v 09/2024</v>
      </c>
      <c r="J40">
        <f>'Coversheet'!$D$21</f>
        <v>0</v>
      </c>
      <c r="K40" t="str">
        <f>'Coversheet'!$D$23</f>
        <v>Select Agency</v>
      </c>
      <c r="L40" s="3">
        <f>'Coversheet'!$D$25</f>
        <v>0</v>
      </c>
      <c r="M40" s="3">
        <f>'Coversheet'!$D$38</f>
        <v>0</v>
      </c>
      <c r="N40">
        <f>'Coversheet'!$C$38</f>
        <v>0</v>
      </c>
      <c r="O40" t="s">
        <v>33</v>
      </c>
      <c r="P40" t="s">
        <v>54</v>
      </c>
      <c r="Q40" t="s">
        <v>55</v>
      </c>
      <c r="R40">
        <f>D40</f>
        <v>0</v>
      </c>
    </row>
    <row r="41" spans="2:21" ht="20.25" customHeight="1" thickBot="1" x14ac:dyDescent="0.35">
      <c r="B41" s="142"/>
      <c r="C41" s="31" t="s">
        <v>56</v>
      </c>
      <c r="D41" s="10"/>
    </row>
    <row r="42" spans="2:21" ht="19.5" customHeight="1" thickBot="1" x14ac:dyDescent="0.35">
      <c r="B42" s="142"/>
      <c r="C42" s="9" t="s">
        <v>172</v>
      </c>
      <c r="D42" s="38"/>
      <c r="F42">
        <f>'Coversheet'!$D$15</f>
        <v>0</v>
      </c>
      <c r="G42" t="str">
        <f>'Coversheet'!$D$22</f>
        <v>Select</v>
      </c>
      <c r="H42" t="str">
        <f>'Coversheet'!$E$38</f>
        <v/>
      </c>
      <c r="I42" t="str">
        <f>Sheet1!$A$1</f>
        <v>Animal Food Contract Quarterly Summary Report v 09/2024</v>
      </c>
      <c r="J42">
        <f>'Coversheet'!$D$21</f>
        <v>0</v>
      </c>
      <c r="K42" t="str">
        <f>'Coversheet'!$D$23</f>
        <v>Select Agency</v>
      </c>
      <c r="L42" s="3">
        <f>'Coversheet'!$D$25</f>
        <v>0</v>
      </c>
      <c r="M42" s="3">
        <f>'Coversheet'!$D$38</f>
        <v>0</v>
      </c>
      <c r="N42">
        <f>'Coversheet'!$C$38</f>
        <v>0</v>
      </c>
      <c r="O42" t="s">
        <v>33</v>
      </c>
      <c r="P42" t="s">
        <v>56</v>
      </c>
      <c r="Q42" t="s">
        <v>57</v>
      </c>
      <c r="R42">
        <f>D42</f>
        <v>0</v>
      </c>
    </row>
    <row r="43" spans="2:21" ht="19.5" customHeight="1" thickBot="1" x14ac:dyDescent="0.35">
      <c r="B43" s="142"/>
      <c r="C43" s="33" t="s">
        <v>173</v>
      </c>
      <c r="D43" s="40"/>
      <c r="F43">
        <f>'Coversheet'!$D$15</f>
        <v>0</v>
      </c>
      <c r="G43" t="str">
        <f>'Coversheet'!$D$22</f>
        <v>Select</v>
      </c>
      <c r="H43" t="str">
        <f>'Coversheet'!$E$38</f>
        <v/>
      </c>
      <c r="I43" t="str">
        <f>Sheet1!$A$1</f>
        <v>Animal Food Contract Quarterly Summary Report v 09/2024</v>
      </c>
      <c r="J43">
        <f>'Coversheet'!$D$21</f>
        <v>0</v>
      </c>
      <c r="K43" t="str">
        <f>'Coversheet'!$D$23</f>
        <v>Select Agency</v>
      </c>
      <c r="L43" s="3">
        <f>'Coversheet'!$D$25</f>
        <v>0</v>
      </c>
      <c r="M43" s="3">
        <f>'Coversheet'!$D$38</f>
        <v>0</v>
      </c>
      <c r="N43">
        <f>'Coversheet'!$C$38</f>
        <v>0</v>
      </c>
      <c r="O43" t="s">
        <v>33</v>
      </c>
      <c r="P43" t="s">
        <v>56</v>
      </c>
      <c r="Q43" t="s">
        <v>58</v>
      </c>
      <c r="S43">
        <f>D43</f>
        <v>0</v>
      </c>
    </row>
    <row r="44" spans="2:21" ht="18.75" customHeight="1" thickBot="1" x14ac:dyDescent="0.35">
      <c r="B44" s="142"/>
      <c r="C44" s="33" t="s">
        <v>174</v>
      </c>
      <c r="D44" s="41"/>
      <c r="F44">
        <f>'Coversheet'!$D$15</f>
        <v>0</v>
      </c>
      <c r="G44" t="str">
        <f>'Coversheet'!$D$22</f>
        <v>Select</v>
      </c>
      <c r="H44" t="str">
        <f>'Coversheet'!$E$38</f>
        <v/>
      </c>
      <c r="I44" t="str">
        <f>Sheet1!$A$1</f>
        <v>Animal Food Contract Quarterly Summary Report v 09/2024</v>
      </c>
      <c r="J44">
        <f>'Coversheet'!$D$21</f>
        <v>0</v>
      </c>
      <c r="K44" t="str">
        <f>'Coversheet'!$D$23</f>
        <v>Select Agency</v>
      </c>
      <c r="L44" s="3">
        <f>'Coversheet'!$D$25</f>
        <v>0</v>
      </c>
      <c r="M44" s="3">
        <f>'Coversheet'!$D$38</f>
        <v>0</v>
      </c>
      <c r="N44">
        <f>'Coversheet'!$C$38</f>
        <v>0</v>
      </c>
      <c r="O44" t="s">
        <v>33</v>
      </c>
      <c r="P44" t="s">
        <v>56</v>
      </c>
      <c r="Q44" t="s">
        <v>59</v>
      </c>
      <c r="T44">
        <f>D44</f>
        <v>0</v>
      </c>
    </row>
    <row r="45" spans="2:21" ht="18.75" customHeight="1" thickBot="1" x14ac:dyDescent="0.35">
      <c r="B45" s="57"/>
      <c r="C45" s="31" t="s">
        <v>231</v>
      </c>
      <c r="D45" s="10"/>
      <c r="F45">
        <f>'Coversheet'!$D$15</f>
        <v>0</v>
      </c>
      <c r="G45" t="str">
        <f>'Coversheet'!$D$22</f>
        <v>Select</v>
      </c>
      <c r="H45" t="str">
        <f>'Coversheet'!$E$38</f>
        <v/>
      </c>
      <c r="I45" t="str">
        <f>Sheet1!$A$1</f>
        <v>Animal Food Contract Quarterly Summary Report v 09/2024</v>
      </c>
      <c r="J45">
        <f>'Coversheet'!$D$21</f>
        <v>0</v>
      </c>
      <c r="K45" t="str">
        <f>'Coversheet'!$D$23</f>
        <v>Select Agency</v>
      </c>
      <c r="L45" s="3">
        <f>'Coversheet'!$D$25</f>
        <v>0</v>
      </c>
      <c r="M45" s="3">
        <f>'Coversheet'!$D$38</f>
        <v>0</v>
      </c>
      <c r="N45">
        <f>'Coversheet'!$C$38</f>
        <v>0</v>
      </c>
    </row>
    <row r="46" spans="2:21" ht="19.5" customHeight="1" thickBot="1" x14ac:dyDescent="0.35">
      <c r="B46" s="142" t="s">
        <v>60</v>
      </c>
      <c r="C46" s="9" t="s">
        <v>175</v>
      </c>
      <c r="D46" s="14">
        <v>0</v>
      </c>
      <c r="F46">
        <f>'Coversheet'!$D$15</f>
        <v>0</v>
      </c>
      <c r="G46" t="str">
        <f>'Coversheet'!$D$22</f>
        <v>Select</v>
      </c>
      <c r="H46" t="str">
        <f>'Coversheet'!$E$38</f>
        <v/>
      </c>
      <c r="I46" t="str">
        <f>Sheet1!$A$1</f>
        <v>Animal Food Contract Quarterly Summary Report v 09/2024</v>
      </c>
      <c r="J46">
        <f>'Coversheet'!$D$21</f>
        <v>0</v>
      </c>
      <c r="K46" t="str">
        <f>'Coversheet'!$D$23</f>
        <v>Select Agency</v>
      </c>
      <c r="L46" s="3">
        <f>'Coversheet'!$D$25</f>
        <v>0</v>
      </c>
      <c r="M46" s="3">
        <f>'Coversheet'!$D$38</f>
        <v>0</v>
      </c>
      <c r="N46">
        <f>'Coversheet'!$C$38</f>
        <v>0</v>
      </c>
      <c r="O46" t="s">
        <v>60</v>
      </c>
      <c r="P46" t="s">
        <v>60</v>
      </c>
      <c r="Q46" t="s">
        <v>61</v>
      </c>
      <c r="R46">
        <f>D46</f>
        <v>0</v>
      </c>
    </row>
    <row r="47" spans="2:21" ht="19.5" customHeight="1" thickBot="1" x14ac:dyDescent="0.35">
      <c r="B47" s="142"/>
      <c r="C47" s="9" t="s">
        <v>176</v>
      </c>
      <c r="D47" s="14">
        <v>0</v>
      </c>
      <c r="F47">
        <f>'Coversheet'!$D$15</f>
        <v>0</v>
      </c>
      <c r="G47" t="str">
        <f>'Coversheet'!$D$22</f>
        <v>Select</v>
      </c>
      <c r="H47" t="str">
        <f>'Coversheet'!$E$38</f>
        <v/>
      </c>
      <c r="I47" t="str">
        <f>Sheet1!$A$1</f>
        <v>Animal Food Contract Quarterly Summary Report v 09/2024</v>
      </c>
      <c r="J47">
        <f>'Coversheet'!$D$21</f>
        <v>0</v>
      </c>
      <c r="K47" t="str">
        <f>'Coversheet'!$D$23</f>
        <v>Select Agency</v>
      </c>
      <c r="L47" s="3">
        <f>'Coversheet'!$D$25</f>
        <v>0</v>
      </c>
      <c r="M47" s="3">
        <f>'Coversheet'!$D$38</f>
        <v>0</v>
      </c>
      <c r="N47">
        <f>'Coversheet'!$C$38</f>
        <v>0</v>
      </c>
      <c r="O47" t="s">
        <v>60</v>
      </c>
      <c r="P47" t="s">
        <v>60</v>
      </c>
      <c r="Q47" t="s">
        <v>62</v>
      </c>
      <c r="R47">
        <f t="shared" ref="R47:R50" si="2">D47</f>
        <v>0</v>
      </c>
    </row>
    <row r="48" spans="2:21" ht="38.25" customHeight="1" thickBot="1" x14ac:dyDescent="0.35">
      <c r="B48" s="142"/>
      <c r="C48" s="9" t="s">
        <v>177</v>
      </c>
      <c r="D48" s="42">
        <v>0</v>
      </c>
      <c r="F48">
        <f>'Coversheet'!$D$15</f>
        <v>0</v>
      </c>
      <c r="G48" t="str">
        <f>'Coversheet'!$D$22</f>
        <v>Select</v>
      </c>
      <c r="H48" t="str">
        <f>'Coversheet'!$E$38</f>
        <v/>
      </c>
      <c r="I48" t="str">
        <f>Sheet1!$A$1</f>
        <v>Animal Food Contract Quarterly Summary Report v 09/2024</v>
      </c>
      <c r="J48">
        <f>'Coversheet'!$D$21</f>
        <v>0</v>
      </c>
      <c r="K48" t="str">
        <f>'Coversheet'!$D$23</f>
        <v>Select Agency</v>
      </c>
      <c r="L48" s="3">
        <f>'Coversheet'!$D$25</f>
        <v>0</v>
      </c>
      <c r="M48" s="3">
        <f>'Coversheet'!$D$38</f>
        <v>0</v>
      </c>
      <c r="N48">
        <f>'Coversheet'!$C$38</f>
        <v>0</v>
      </c>
      <c r="O48" t="s">
        <v>60</v>
      </c>
      <c r="P48" t="s">
        <v>60</v>
      </c>
      <c r="Q48" t="s">
        <v>63</v>
      </c>
      <c r="U48" s="50">
        <f>D48</f>
        <v>0</v>
      </c>
    </row>
    <row r="49" spans="1:24" ht="19.5" customHeight="1" thickBot="1" x14ac:dyDescent="0.35">
      <c r="B49" s="142"/>
      <c r="C49" s="34" t="s">
        <v>178</v>
      </c>
      <c r="D49" s="14">
        <v>0</v>
      </c>
      <c r="F49">
        <f>'Coversheet'!$D$15</f>
        <v>0</v>
      </c>
      <c r="G49" t="str">
        <f>'Coversheet'!$D$22</f>
        <v>Select</v>
      </c>
      <c r="H49" t="str">
        <f>'Coversheet'!$E$38</f>
        <v/>
      </c>
      <c r="I49" t="str">
        <f>Sheet1!$A$1</f>
        <v>Animal Food Contract Quarterly Summary Report v 09/2024</v>
      </c>
      <c r="J49">
        <f>'Coversheet'!$D$21</f>
        <v>0</v>
      </c>
      <c r="K49" t="str">
        <f>'Coversheet'!$D$23</f>
        <v>Select Agency</v>
      </c>
      <c r="L49" s="3">
        <f>'Coversheet'!$D$25</f>
        <v>0</v>
      </c>
      <c r="M49" s="3">
        <f>'Coversheet'!$D$38</f>
        <v>0</v>
      </c>
      <c r="N49">
        <f>'Coversheet'!$C$38</f>
        <v>0</v>
      </c>
      <c r="O49" t="s">
        <v>60</v>
      </c>
      <c r="P49" t="s">
        <v>60</v>
      </c>
      <c r="Q49" t="s">
        <v>64</v>
      </c>
      <c r="R49">
        <f t="shared" si="2"/>
        <v>0</v>
      </c>
    </row>
    <row r="50" spans="1:24" ht="19.5" customHeight="1" thickBot="1" x14ac:dyDescent="0.35">
      <c r="B50" s="142"/>
      <c r="C50" s="9" t="s">
        <v>179</v>
      </c>
      <c r="D50" s="14">
        <v>0</v>
      </c>
      <c r="F50">
        <f>'Coversheet'!$D$15</f>
        <v>0</v>
      </c>
      <c r="G50" t="str">
        <f>'Coversheet'!$D$22</f>
        <v>Select</v>
      </c>
      <c r="H50" t="str">
        <f>'Coversheet'!$E$38</f>
        <v/>
      </c>
      <c r="I50" t="str">
        <f>Sheet1!$A$1</f>
        <v>Animal Food Contract Quarterly Summary Report v 09/2024</v>
      </c>
      <c r="J50">
        <f>'Coversheet'!$D$21</f>
        <v>0</v>
      </c>
      <c r="K50" t="str">
        <f>'Coversheet'!$D$23</f>
        <v>Select Agency</v>
      </c>
      <c r="L50" s="3">
        <f>'Coversheet'!$D$25</f>
        <v>0</v>
      </c>
      <c r="M50" s="3">
        <f>'Coversheet'!$D$38</f>
        <v>0</v>
      </c>
      <c r="N50">
        <f>'Coversheet'!$C$38</f>
        <v>0</v>
      </c>
      <c r="O50" t="s">
        <v>60</v>
      </c>
      <c r="P50" t="s">
        <v>60</v>
      </c>
      <c r="Q50" t="s">
        <v>65</v>
      </c>
      <c r="R50">
        <f t="shared" si="2"/>
        <v>0</v>
      </c>
    </row>
    <row r="51" spans="1:24" ht="19.5" customHeight="1" thickBot="1" x14ac:dyDescent="0.35">
      <c r="B51" s="142"/>
      <c r="C51" s="31" t="s">
        <v>180</v>
      </c>
      <c r="D51" s="10"/>
    </row>
    <row r="52" spans="1:24" ht="36" customHeight="1" thickBot="1" x14ac:dyDescent="0.35">
      <c r="B52" s="142"/>
      <c r="C52" s="35" t="s">
        <v>67</v>
      </c>
      <c r="D52" s="15">
        <v>0</v>
      </c>
      <c r="F52">
        <f>'Coversheet'!$D$15</f>
        <v>0</v>
      </c>
      <c r="G52" t="str">
        <f>'Coversheet'!$D$22</f>
        <v>Select</v>
      </c>
      <c r="H52" t="str">
        <f>'Coversheet'!$E$38</f>
        <v/>
      </c>
      <c r="I52" t="str">
        <f>Sheet1!$A$1</f>
        <v>Animal Food Contract Quarterly Summary Report v 09/2024</v>
      </c>
      <c r="J52">
        <f>'Coversheet'!$D$21</f>
        <v>0</v>
      </c>
      <c r="K52" t="str">
        <f>'Coversheet'!$D$23</f>
        <v>Select Agency</v>
      </c>
      <c r="L52" s="3">
        <f>'Coversheet'!$D$25</f>
        <v>0</v>
      </c>
      <c r="M52" s="3">
        <f>'Coversheet'!$D$38</f>
        <v>0</v>
      </c>
      <c r="N52">
        <f>'Coversheet'!$C$38</f>
        <v>0</v>
      </c>
      <c r="O52" t="s">
        <v>60</v>
      </c>
      <c r="P52" t="s">
        <v>66</v>
      </c>
      <c r="Q52" t="str">
        <f>C52</f>
        <v>26. [Replace bracketed text]</v>
      </c>
      <c r="R52">
        <f>D52</f>
        <v>0</v>
      </c>
    </row>
    <row r="53" spans="1:24" ht="36" customHeight="1" thickBot="1" x14ac:dyDescent="0.35">
      <c r="B53" s="142"/>
      <c r="C53" s="35" t="s">
        <v>68</v>
      </c>
      <c r="D53" s="15">
        <v>0</v>
      </c>
      <c r="F53">
        <f>'Coversheet'!$D$15</f>
        <v>0</v>
      </c>
      <c r="G53" t="str">
        <f>'Coversheet'!$D$22</f>
        <v>Select</v>
      </c>
      <c r="H53" t="str">
        <f>'Coversheet'!$E$38</f>
        <v/>
      </c>
      <c r="I53" t="str">
        <f>Sheet1!$A$1</f>
        <v>Animal Food Contract Quarterly Summary Report v 09/2024</v>
      </c>
      <c r="J53">
        <f>'Coversheet'!$D$21</f>
        <v>0</v>
      </c>
      <c r="K53" t="str">
        <f>'Coversheet'!$D$23</f>
        <v>Select Agency</v>
      </c>
      <c r="L53" s="3">
        <f>'Coversheet'!$D$25</f>
        <v>0</v>
      </c>
      <c r="M53" s="3">
        <f>'Coversheet'!$D$38</f>
        <v>0</v>
      </c>
      <c r="N53">
        <f>'Coversheet'!$C$38</f>
        <v>0</v>
      </c>
      <c r="O53" t="s">
        <v>60</v>
      </c>
      <c r="P53" t="s">
        <v>66</v>
      </c>
      <c r="Q53" t="str">
        <f t="shared" ref="Q53:Q54" si="3">C53</f>
        <v>27. [Replace bracketed text]</v>
      </c>
      <c r="R53">
        <f t="shared" ref="R53:R54" si="4">D53</f>
        <v>0</v>
      </c>
    </row>
    <row r="54" spans="1:24" ht="36" customHeight="1" thickBot="1" x14ac:dyDescent="0.35">
      <c r="B54" s="142"/>
      <c r="C54" s="36" t="s">
        <v>69</v>
      </c>
      <c r="D54" s="15">
        <v>0</v>
      </c>
      <c r="F54">
        <f>'Coversheet'!$D$15</f>
        <v>0</v>
      </c>
      <c r="G54" t="str">
        <f>'Coversheet'!$D$22</f>
        <v>Select</v>
      </c>
      <c r="H54" t="str">
        <f>'Coversheet'!$E$38</f>
        <v/>
      </c>
      <c r="I54" t="str">
        <f>Sheet1!$A$1</f>
        <v>Animal Food Contract Quarterly Summary Report v 09/2024</v>
      </c>
      <c r="J54">
        <f>'Coversheet'!$D$21</f>
        <v>0</v>
      </c>
      <c r="K54" t="str">
        <f>'Coversheet'!$D$23</f>
        <v>Select Agency</v>
      </c>
      <c r="L54" s="3">
        <f>'Coversheet'!$D$25</f>
        <v>0</v>
      </c>
      <c r="M54" s="3">
        <f>'Coversheet'!$D$38</f>
        <v>0</v>
      </c>
      <c r="N54">
        <f>'Coversheet'!$C$38</f>
        <v>0</v>
      </c>
      <c r="O54" t="s">
        <v>60</v>
      </c>
      <c r="P54" t="s">
        <v>66</v>
      </c>
      <c r="Q54" t="str">
        <f t="shared" si="3"/>
        <v>28. [Replace bracketed text]</v>
      </c>
      <c r="R54">
        <f t="shared" si="4"/>
        <v>0</v>
      </c>
    </row>
    <row r="55" spans="1:24" ht="39.75" customHeight="1" thickBot="1" x14ac:dyDescent="0.35">
      <c r="B55" s="143"/>
      <c r="C55" s="9" t="s">
        <v>181</v>
      </c>
      <c r="D55" s="15">
        <v>0</v>
      </c>
      <c r="F55">
        <f>'Coversheet'!$D$15</f>
        <v>0</v>
      </c>
      <c r="G55" t="str">
        <f>'Coversheet'!$D$22</f>
        <v>Select</v>
      </c>
      <c r="H55" t="str">
        <f>'Coversheet'!$E$38</f>
        <v/>
      </c>
      <c r="I55" t="str">
        <f>Sheet1!$A$1</f>
        <v>Animal Food Contract Quarterly Summary Report v 09/2024</v>
      </c>
      <c r="J55">
        <f>'Coversheet'!$D$21</f>
        <v>0</v>
      </c>
      <c r="K55" t="str">
        <f>'Coversheet'!$D$23</f>
        <v>Select Agency</v>
      </c>
      <c r="L55" s="3">
        <f>'Coversheet'!$D$25</f>
        <v>0</v>
      </c>
      <c r="M55" s="3">
        <f>'Coversheet'!$D$38</f>
        <v>0</v>
      </c>
      <c r="N55">
        <f>'Coversheet'!$C$38</f>
        <v>0</v>
      </c>
      <c r="O55" t="s">
        <v>60</v>
      </c>
      <c r="P55" t="s">
        <v>66</v>
      </c>
      <c r="Q55" t="s">
        <v>70</v>
      </c>
      <c r="R55">
        <f>D55</f>
        <v>0</v>
      </c>
    </row>
    <row r="56" spans="1:24" ht="20.25" customHeight="1" x14ac:dyDescent="0.25">
      <c r="B56" s="27"/>
      <c r="C56" s="13"/>
      <c r="D56"/>
    </row>
    <row r="57" spans="1:24" ht="21" customHeight="1" thickBot="1" x14ac:dyDescent="0.35">
      <c r="C57" s="7"/>
      <c r="D57" s="12"/>
    </row>
    <row r="58" spans="1:24" ht="30" customHeight="1" thickBot="1" x14ac:dyDescent="0.35">
      <c r="B58" s="144" t="s">
        <v>71</v>
      </c>
      <c r="C58" s="145"/>
      <c r="D58" s="146"/>
    </row>
    <row r="59" spans="1:24" ht="79.5" customHeight="1" thickBot="1" x14ac:dyDescent="0.3">
      <c r="B59" s="140" t="s">
        <v>182</v>
      </c>
      <c r="C59" s="141"/>
      <c r="D59" s="43" t="s">
        <v>23</v>
      </c>
      <c r="F59">
        <f>'Coversheet'!$D$15</f>
        <v>0</v>
      </c>
      <c r="G59" t="str">
        <f>'Coversheet'!$D$22</f>
        <v>Select</v>
      </c>
      <c r="H59" t="str">
        <f>'Coversheet'!$E$38</f>
        <v/>
      </c>
      <c r="I59" t="str">
        <f>Sheet1!$A$1</f>
        <v>Animal Food Contract Quarterly Summary Report v 09/2024</v>
      </c>
      <c r="J59">
        <f>'Coversheet'!$D$21</f>
        <v>0</v>
      </c>
      <c r="K59" t="str">
        <f>'Coversheet'!$D$23</f>
        <v>Select Agency</v>
      </c>
      <c r="L59" s="3">
        <f>'Coversheet'!$D$25</f>
        <v>0</v>
      </c>
      <c r="M59" s="3">
        <f>'Coversheet'!$D$38</f>
        <v>0</v>
      </c>
      <c r="N59">
        <f>'Coversheet'!$C$38</f>
        <v>0</v>
      </c>
      <c r="O59" t="s">
        <v>71</v>
      </c>
      <c r="V59" t="str">
        <f>D59</f>
        <v>Select</v>
      </c>
      <c r="W59" t="s">
        <v>72</v>
      </c>
    </row>
    <row r="60" spans="1:24" ht="163.5" customHeight="1" thickBot="1" x14ac:dyDescent="0.3">
      <c r="B60" s="140" t="s">
        <v>183</v>
      </c>
      <c r="C60" s="141"/>
      <c r="D60" s="44"/>
      <c r="F60">
        <f>'Coversheet'!$D$15</f>
        <v>0</v>
      </c>
      <c r="G60" t="str">
        <f>'Coversheet'!$D$22</f>
        <v>Select</v>
      </c>
      <c r="H60" t="str">
        <f>'Coversheet'!$E$38</f>
        <v/>
      </c>
      <c r="I60" t="str">
        <f>Sheet1!$A$1</f>
        <v>Animal Food Contract Quarterly Summary Report v 09/2024</v>
      </c>
      <c r="J60">
        <f>'Coversheet'!$D$21</f>
        <v>0</v>
      </c>
      <c r="K60" t="str">
        <f>'Coversheet'!$D$23</f>
        <v>Select Agency</v>
      </c>
      <c r="L60" s="3">
        <f>'Coversheet'!$D$25</f>
        <v>0</v>
      </c>
      <c r="M60" s="3">
        <f>'Coversheet'!$D$38</f>
        <v>0</v>
      </c>
      <c r="N60">
        <f>'Coversheet'!$C$38</f>
        <v>0</v>
      </c>
      <c r="O60" t="s">
        <v>71</v>
      </c>
      <c r="W60" t="s">
        <v>73</v>
      </c>
      <c r="X60">
        <f>D60</f>
        <v>0</v>
      </c>
    </row>
    <row r="61" spans="1:24" ht="153" customHeight="1" thickBot="1" x14ac:dyDescent="0.3">
      <c r="B61" s="140" t="s">
        <v>184</v>
      </c>
      <c r="C61" s="141"/>
      <c r="D61" s="44"/>
      <c r="F61">
        <f>'Coversheet'!$D$15</f>
        <v>0</v>
      </c>
      <c r="G61" t="str">
        <f>'Coversheet'!$D$22</f>
        <v>Select</v>
      </c>
      <c r="H61" t="str">
        <f>'Coversheet'!$E$38</f>
        <v/>
      </c>
      <c r="I61" t="str">
        <f>Sheet1!$A$1</f>
        <v>Animal Food Contract Quarterly Summary Report v 09/2024</v>
      </c>
      <c r="J61">
        <f>'Coversheet'!$D$21</f>
        <v>0</v>
      </c>
      <c r="K61" t="str">
        <f>'Coversheet'!$D$23</f>
        <v>Select Agency</v>
      </c>
      <c r="L61" s="3">
        <f>'Coversheet'!$D$25</f>
        <v>0</v>
      </c>
      <c r="M61" s="3">
        <f>'Coversheet'!$D$38</f>
        <v>0</v>
      </c>
      <c r="N61">
        <f>'Coversheet'!$C$38</f>
        <v>0</v>
      </c>
      <c r="O61" t="s">
        <v>71</v>
      </c>
      <c r="W61" t="s">
        <v>74</v>
      </c>
      <c r="X61">
        <f>D61</f>
        <v>0</v>
      </c>
    </row>
    <row r="62" spans="1:24" ht="116.25" customHeight="1" thickBot="1" x14ac:dyDescent="0.3">
      <c r="B62" s="140" t="s">
        <v>185</v>
      </c>
      <c r="C62" s="141"/>
      <c r="D62" s="44"/>
      <c r="F62">
        <f>'Coversheet'!$D$15</f>
        <v>0</v>
      </c>
      <c r="G62" t="str">
        <f>'Coversheet'!$D$22</f>
        <v>Select</v>
      </c>
      <c r="H62" t="str">
        <f>'Coversheet'!$E$38</f>
        <v/>
      </c>
      <c r="I62" t="str">
        <f>Sheet1!$A$1</f>
        <v>Animal Food Contract Quarterly Summary Report v 09/2024</v>
      </c>
      <c r="J62">
        <f>'Coversheet'!$D$21</f>
        <v>0</v>
      </c>
      <c r="K62" t="str">
        <f>'Coversheet'!$D$23</f>
        <v>Select Agency</v>
      </c>
      <c r="L62" s="3">
        <f>'Coversheet'!$D$25</f>
        <v>0</v>
      </c>
      <c r="M62" s="3">
        <f>'Coversheet'!$D$38</f>
        <v>0</v>
      </c>
      <c r="N62">
        <f>'Coversheet'!$C$38</f>
        <v>0</v>
      </c>
      <c r="O62" t="s">
        <v>71</v>
      </c>
      <c r="P62" t="s">
        <v>75</v>
      </c>
      <c r="W62" t="s">
        <v>76</v>
      </c>
      <c r="X62">
        <f>D62</f>
        <v>0</v>
      </c>
    </row>
    <row r="63" spans="1:24" s="6" customFormat="1" ht="18.75" x14ac:dyDescent="0.3">
      <c r="A63"/>
      <c r="B63"/>
      <c r="C63" s="8"/>
      <c r="E63"/>
    </row>
  </sheetData>
  <sheetProtection algorithmName="SHA-512" hashValue="wvOj1RAirIIoe9YM/ALtO9kbvtDfeQRA9V6c86ZuH1L2BKN6UAYWzJWNUpgDFmQyFMqQcm5xlCgUQZZrEFIBxw==" saltValue="AD0agI9ieOQa4wycyu7f+A==" spinCount="100000" sheet="1" objects="1" scenarios="1" formatCells="0" formatRows="0" selectLockedCells="1"/>
  <mergeCells count="7">
    <mergeCell ref="B61:C61"/>
    <mergeCell ref="B62:C62"/>
    <mergeCell ref="B59:C59"/>
    <mergeCell ref="B19:B44"/>
    <mergeCell ref="B60:C60"/>
    <mergeCell ref="B46:B55"/>
    <mergeCell ref="B58:D58"/>
  </mergeCells>
  <phoneticPr fontId="4" type="noConversion"/>
  <dataValidations count="5">
    <dataValidation type="whole" allowBlank="1" showErrorMessage="1" error="Enter a whole number between 0 and 1000" promptTitle="Total Completed (this period)" prompt="Enter the total number completed for this line item during this reporting period." sqref="D35:D36 D40 D42:D44" xr:uid="{5D72D58F-C9EF-4A7A-BBB3-C977B5B7850C}">
      <formula1>0</formula1>
      <formula2>1000</formula2>
    </dataValidation>
    <dataValidation allowBlank="1" showInputMessage="1" showErrorMessage="1" promptTitle="Total Completed (this period)" prompt="Enter the total number completed for this line item during this reporting period." sqref="D18" xr:uid="{663B98EB-DA92-4D08-92B7-A453CBD6A6B3}"/>
    <dataValidation allowBlank="1" showErrorMessage="1" promptTitle="Other Actions" prompt="Replace only the bracketed text a short title or description with any additional items completed for this contract." sqref="C52:C54" xr:uid="{C550715E-44EF-4A29-A766-CB18C65A69A9}"/>
    <dataValidation type="whole" operator="greaterThanOrEqual" allowBlank="1" showErrorMessage="1" error="Please enter a whole number greater than or equal to 0." promptTitle="Line Item (for current option)" prompt="Enter the line item number for this element for the current contract option." sqref="D52:D55 D46:D50 D38 D34 D20:D32" xr:uid="{B9406551-8A6E-4AB4-A26A-711A38AEBEB4}">
      <formula1>0</formula1>
    </dataValidation>
    <dataValidation type="list" allowBlank="1" showInputMessage="1" showErrorMessage="1" sqref="D59" xr:uid="{62970C5C-EAAD-4F98-83C7-F71E2EEEA85E}">
      <formula1>"Select, On Schedule, Ahead of Schedule, Behind Schedule (explain in item 31.) "</formula1>
    </dataValidation>
  </dataValidations>
  <pageMargins left="0.2" right="0.25" top="0.25" bottom="0.25" header="0" footer="0"/>
  <pageSetup scale="66" fitToHeight="0" orientation="portrait" horizontalDpi="1200" verticalDpi="1200"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030AB-43CE-4C9A-8754-0BB22CCB264E}">
  <sheetPr>
    <tabColor theme="9" tint="0.79998168889431442"/>
    <pageSetUpPr fitToPage="1"/>
  </sheetPr>
  <dimension ref="A1:S24"/>
  <sheetViews>
    <sheetView showGridLines="0" zoomScaleNormal="100" workbookViewId="0">
      <selection activeCell="A2" sqref="A2"/>
    </sheetView>
  </sheetViews>
  <sheetFormatPr defaultRowHeight="15" x14ac:dyDescent="0.25"/>
  <cols>
    <col min="1" max="1" width="4.7109375" customWidth="1"/>
    <col min="2" max="2" width="6.140625" customWidth="1"/>
    <col min="3" max="3" width="56.5703125" customWidth="1"/>
    <col min="4" max="4" width="82.42578125" customWidth="1"/>
    <col min="6" max="6" width="9.140625" hidden="1" customWidth="1"/>
    <col min="7" max="7" width="16.7109375" hidden="1" customWidth="1"/>
    <col min="8" max="8" width="9.140625" hidden="1" customWidth="1"/>
    <col min="9" max="9" width="15" hidden="1" customWidth="1"/>
    <col min="10" max="10" width="18.28515625" hidden="1" customWidth="1"/>
    <col min="11" max="11" width="9.140625" hidden="1" customWidth="1"/>
    <col min="12" max="12" width="17.5703125" hidden="1" customWidth="1"/>
    <col min="13" max="13" width="15.85546875" hidden="1" customWidth="1"/>
    <col min="14" max="14" width="25.28515625" hidden="1" customWidth="1"/>
    <col min="15" max="15" width="20.140625" hidden="1" customWidth="1"/>
    <col min="16" max="16" width="20" hidden="1" customWidth="1"/>
    <col min="17" max="17" width="29.7109375" hidden="1" customWidth="1"/>
    <col min="18" max="18" width="20.42578125" hidden="1" customWidth="1"/>
    <col min="19" max="19" width="17.5703125" hidden="1" customWidth="1"/>
  </cols>
  <sheetData>
    <row r="1" spans="1:19" x14ac:dyDescent="0.25">
      <c r="B1" s="49" t="str">
        <f>Sheet1!A1</f>
        <v>Animal Food Contract Quarterly Summary Report v 09/2024</v>
      </c>
    </row>
    <row r="2" spans="1:19" ht="18.75" customHeight="1" x14ac:dyDescent="0.25">
      <c r="A2" s="17"/>
    </row>
    <row r="3" spans="1:19" ht="18.75" customHeight="1" x14ac:dyDescent="0.25"/>
    <row r="4" spans="1:19" ht="18.75" customHeight="1" x14ac:dyDescent="0.25"/>
    <row r="5" spans="1:19" ht="18.75" customHeight="1" x14ac:dyDescent="0.25"/>
    <row r="6" spans="1:19" ht="18.75" customHeight="1" x14ac:dyDescent="0.25"/>
    <row r="7" spans="1:19" ht="18.75" customHeight="1" x14ac:dyDescent="0.25"/>
    <row r="8" spans="1:19" ht="18.75" customHeight="1" x14ac:dyDescent="0.25"/>
    <row r="9" spans="1:19" ht="18.75" customHeight="1" x14ac:dyDescent="0.25"/>
    <row r="10" spans="1:19" ht="18.75" customHeight="1" x14ac:dyDescent="0.25"/>
    <row r="11" spans="1:19" ht="18.75" customHeight="1" x14ac:dyDescent="0.25"/>
    <row r="12" spans="1:19" ht="18.75" customHeight="1" x14ac:dyDescent="0.25"/>
    <row r="13" spans="1:19" ht="15.75" thickBot="1" x14ac:dyDescent="0.3">
      <c r="B13" s="17"/>
      <c r="C13" s="17"/>
    </row>
    <row r="14" spans="1:19" ht="30" customHeight="1" thickBot="1" x14ac:dyDescent="0.35">
      <c r="B14" s="144" t="s">
        <v>77</v>
      </c>
      <c r="C14" s="145"/>
      <c r="D14" s="146"/>
      <c r="F14" t="s">
        <v>0</v>
      </c>
      <c r="G14" t="s">
        <v>1</v>
      </c>
      <c r="H14" t="s">
        <v>2</v>
      </c>
      <c r="I14" t="s">
        <v>3</v>
      </c>
      <c r="J14" t="s">
        <v>4</v>
      </c>
      <c r="K14" t="s">
        <v>5</v>
      </c>
      <c r="L14" t="s">
        <v>6</v>
      </c>
      <c r="M14" t="s">
        <v>7</v>
      </c>
      <c r="N14" t="s">
        <v>8</v>
      </c>
      <c r="O14" t="s">
        <v>11</v>
      </c>
      <c r="P14" t="s">
        <v>19</v>
      </c>
      <c r="Q14" t="s">
        <v>21</v>
      </c>
      <c r="R14" t="s">
        <v>20</v>
      </c>
      <c r="S14" t="s">
        <v>22</v>
      </c>
    </row>
    <row r="15" spans="1:19" ht="60" customHeight="1" thickBot="1" x14ac:dyDescent="0.3">
      <c r="B15" s="148" t="s">
        <v>186</v>
      </c>
      <c r="C15" s="148"/>
      <c r="D15" s="15" t="s">
        <v>23</v>
      </c>
      <c r="F15">
        <f>'Coversheet'!$D$15</f>
        <v>0</v>
      </c>
      <c r="G15" t="str">
        <f>'Coversheet'!$D$22</f>
        <v>Select</v>
      </c>
      <c r="H15" t="str">
        <f>'Coversheet'!$E$38</f>
        <v/>
      </c>
      <c r="I15" t="str">
        <f>Sheet1!$A$1</f>
        <v>Animal Food Contract Quarterly Summary Report v 09/2024</v>
      </c>
      <c r="J15">
        <f>'Coversheet'!$D$21</f>
        <v>0</v>
      </c>
      <c r="K15" t="str">
        <f>'Coversheet'!$D$23</f>
        <v>Select Agency</v>
      </c>
      <c r="L15" s="3">
        <f>'Coversheet'!$D$25</f>
        <v>0</v>
      </c>
      <c r="M15" s="3">
        <f>'Coversheet'!$D$38</f>
        <v>0</v>
      </c>
      <c r="N15">
        <f>'Coversheet'!$C$38</f>
        <v>0</v>
      </c>
      <c r="O15" t="s">
        <v>77</v>
      </c>
      <c r="P15" t="s">
        <v>78</v>
      </c>
      <c r="Q15" t="str">
        <f>D15</f>
        <v>Select</v>
      </c>
    </row>
    <row r="16" spans="1:19" ht="196.5" customHeight="1" thickBot="1" x14ac:dyDescent="0.3">
      <c r="B16" s="148" t="s">
        <v>187</v>
      </c>
      <c r="C16" s="148"/>
      <c r="D16" s="21"/>
      <c r="F16">
        <f>'Coversheet'!$D$15</f>
        <v>0</v>
      </c>
      <c r="G16" t="str">
        <f>'Coversheet'!$D$22</f>
        <v>Select</v>
      </c>
      <c r="H16" t="str">
        <f>'Coversheet'!$E$38</f>
        <v/>
      </c>
      <c r="I16" t="str">
        <f>Sheet1!$A$1</f>
        <v>Animal Food Contract Quarterly Summary Report v 09/2024</v>
      </c>
      <c r="J16">
        <f>'Coversheet'!$D$21</f>
        <v>0</v>
      </c>
      <c r="K16" t="str">
        <f>'Coversheet'!$D$23</f>
        <v>Select Agency</v>
      </c>
      <c r="L16" s="3">
        <f>'Coversheet'!$D$25</f>
        <v>0</v>
      </c>
      <c r="M16" s="3">
        <f>'Coversheet'!$D$38</f>
        <v>0</v>
      </c>
      <c r="N16">
        <f>'Coversheet'!$C$38</f>
        <v>0</v>
      </c>
      <c r="O16" t="s">
        <v>77</v>
      </c>
      <c r="P16" t="s">
        <v>79</v>
      </c>
      <c r="R16">
        <f>D16</f>
        <v>0</v>
      </c>
    </row>
    <row r="17" spans="2:19" ht="196.5" customHeight="1" thickBot="1" x14ac:dyDescent="0.3">
      <c r="B17" s="148" t="s">
        <v>188</v>
      </c>
      <c r="C17" s="148"/>
      <c r="D17" s="21"/>
      <c r="F17">
        <f>'Coversheet'!$D$15</f>
        <v>0</v>
      </c>
      <c r="G17" t="str">
        <f>'Coversheet'!$D$22</f>
        <v>Select</v>
      </c>
      <c r="H17" t="str">
        <f>'Coversheet'!$E$38</f>
        <v/>
      </c>
      <c r="I17" t="str">
        <f>Sheet1!$A$1</f>
        <v>Animal Food Contract Quarterly Summary Report v 09/2024</v>
      </c>
      <c r="J17">
        <f>'Coversheet'!$D$21</f>
        <v>0</v>
      </c>
      <c r="K17" t="str">
        <f>'Coversheet'!$D$23</f>
        <v>Select Agency</v>
      </c>
      <c r="L17" s="3">
        <f>'Coversheet'!$D$25</f>
        <v>0</v>
      </c>
      <c r="M17" s="3">
        <f>'Coversheet'!$D$38</f>
        <v>0</v>
      </c>
      <c r="N17">
        <f>'Coversheet'!$C$38</f>
        <v>0</v>
      </c>
      <c r="O17" t="s">
        <v>77</v>
      </c>
      <c r="P17" t="s">
        <v>80</v>
      </c>
      <c r="R17">
        <f>D17</f>
        <v>0</v>
      </c>
    </row>
    <row r="18" spans="2:19" ht="125.25" customHeight="1" thickBot="1" x14ac:dyDescent="0.3">
      <c r="B18" s="140" t="s">
        <v>243</v>
      </c>
      <c r="C18" s="141"/>
      <c r="D18" s="124" t="s">
        <v>23</v>
      </c>
      <c r="F18">
        <f>'Coversheet'!$D$15</f>
        <v>0</v>
      </c>
      <c r="G18" t="str">
        <f>'Coversheet'!$D$22</f>
        <v>Select</v>
      </c>
      <c r="H18" t="str">
        <f>'Coversheet'!$E$38</f>
        <v/>
      </c>
      <c r="I18" t="str">
        <f>Sheet1!$A$1</f>
        <v>Animal Food Contract Quarterly Summary Report v 09/2024</v>
      </c>
      <c r="J18">
        <f>'Coversheet'!$D$21</f>
        <v>0</v>
      </c>
      <c r="K18" t="str">
        <f>'Coversheet'!$D$23</f>
        <v>Select Agency</v>
      </c>
      <c r="L18" s="3">
        <f>'Coversheet'!$D$25</f>
        <v>0</v>
      </c>
      <c r="M18" s="3">
        <f>'Coversheet'!$D$38</f>
        <v>0</v>
      </c>
      <c r="N18">
        <f>'Coversheet'!$C$38</f>
        <v>0</v>
      </c>
      <c r="O18" t="s">
        <v>77</v>
      </c>
      <c r="P18" t="s">
        <v>81</v>
      </c>
      <c r="S18" t="str">
        <f>D18</f>
        <v>Select</v>
      </c>
    </row>
    <row r="19" spans="2:19" ht="100.5" customHeight="1" thickBot="1" x14ac:dyDescent="0.3">
      <c r="B19" s="149" t="s">
        <v>227</v>
      </c>
      <c r="C19" s="150"/>
      <c r="D19" s="151"/>
      <c r="F19">
        <f>'Coversheet'!$D$15</f>
        <v>0</v>
      </c>
      <c r="G19" t="str">
        <f>'Coversheet'!$D$22</f>
        <v>Select</v>
      </c>
      <c r="H19" t="str">
        <f>'Coversheet'!$E$38</f>
        <v/>
      </c>
      <c r="I19" t="str">
        <f>Sheet1!$A$1</f>
        <v>Animal Food Contract Quarterly Summary Report v 09/2024</v>
      </c>
      <c r="J19">
        <f>'Coversheet'!$D$21</f>
        <v>0</v>
      </c>
      <c r="K19" t="str">
        <f>'Coversheet'!$D$23</f>
        <v>Select Agency</v>
      </c>
      <c r="L19" s="3">
        <f>'Coversheet'!$D$25</f>
        <v>0</v>
      </c>
      <c r="M19" s="3">
        <f>'Coversheet'!$D$38</f>
        <v>0</v>
      </c>
      <c r="N19">
        <f>'Coversheet'!$C$38</f>
        <v>0</v>
      </c>
      <c r="O19" t="s">
        <v>77</v>
      </c>
      <c r="P19" t="s">
        <v>82</v>
      </c>
      <c r="R19" t="str">
        <f>B19</f>
        <v xml:space="preserve">Explanation for returning QSR to state with date: </v>
      </c>
    </row>
    <row r="20" spans="2:19" ht="173.25" customHeight="1" thickBot="1" x14ac:dyDescent="0.3">
      <c r="B20" s="148" t="s">
        <v>189</v>
      </c>
      <c r="C20" s="148"/>
      <c r="D20" s="21"/>
      <c r="F20">
        <f>'Coversheet'!$D$15</f>
        <v>0</v>
      </c>
      <c r="G20" t="str">
        <f>'Coversheet'!$D$22</f>
        <v>Select</v>
      </c>
      <c r="H20" t="str">
        <f>'Coversheet'!$E$38</f>
        <v/>
      </c>
      <c r="I20" t="str">
        <f>Sheet1!$A$1</f>
        <v>Animal Food Contract Quarterly Summary Report v 09/2024</v>
      </c>
      <c r="J20">
        <f>'Coversheet'!$D$21</f>
        <v>0</v>
      </c>
      <c r="K20" t="str">
        <f>'Coversheet'!$D$23</f>
        <v>Select Agency</v>
      </c>
      <c r="L20" s="3">
        <f>'Coversheet'!$D$25</f>
        <v>0</v>
      </c>
      <c r="M20" s="3">
        <f>'Coversheet'!$D$38</f>
        <v>0</v>
      </c>
      <c r="N20">
        <f>'Coversheet'!$C$38</f>
        <v>0</v>
      </c>
      <c r="O20" t="s">
        <v>77</v>
      </c>
      <c r="P20" t="s">
        <v>83</v>
      </c>
      <c r="R20">
        <f>D20</f>
        <v>0</v>
      </c>
    </row>
    <row r="21" spans="2:19" ht="39" customHeight="1" thickBot="1" x14ac:dyDescent="0.3">
      <c r="B21" s="148" t="s">
        <v>190</v>
      </c>
      <c r="C21" s="148"/>
      <c r="D21" s="58"/>
      <c r="F21">
        <f>'Coversheet'!$D$15</f>
        <v>0</v>
      </c>
      <c r="G21" t="str">
        <f>'Coversheet'!$D$22</f>
        <v>Select</v>
      </c>
      <c r="H21" t="str">
        <f>'Coversheet'!$E$38</f>
        <v/>
      </c>
      <c r="I21" t="str">
        <f>Sheet1!$A$1</f>
        <v>Animal Food Contract Quarterly Summary Report v 09/2024</v>
      </c>
      <c r="J21">
        <f>'Coversheet'!$D$21</f>
        <v>0</v>
      </c>
      <c r="K21" t="str">
        <f>'Coversheet'!$D$23</f>
        <v>Select Agency</v>
      </c>
      <c r="L21" s="3">
        <f>'Coversheet'!$D$25</f>
        <v>0</v>
      </c>
      <c r="M21" s="3">
        <f>'Coversheet'!$D$38</f>
        <v>0</v>
      </c>
      <c r="N21">
        <f>'Coversheet'!$C$38</f>
        <v>0</v>
      </c>
      <c r="O21" t="s">
        <v>77</v>
      </c>
      <c r="P21" t="s">
        <v>84</v>
      </c>
      <c r="R21">
        <f>D21</f>
        <v>0</v>
      </c>
    </row>
    <row r="22" spans="2:19" ht="36" customHeight="1" thickBot="1" x14ac:dyDescent="0.3">
      <c r="B22" s="147" t="s">
        <v>191</v>
      </c>
      <c r="C22" s="147"/>
      <c r="D22" s="59"/>
      <c r="F22">
        <f>'Coversheet'!$D$15</f>
        <v>0</v>
      </c>
      <c r="G22" t="str">
        <f>'Coversheet'!$D$22</f>
        <v>Select</v>
      </c>
      <c r="H22" t="str">
        <f>'Coversheet'!$E$38</f>
        <v/>
      </c>
      <c r="I22" t="str">
        <f>Sheet1!$A$1</f>
        <v>Animal Food Contract Quarterly Summary Report v 09/2024</v>
      </c>
      <c r="J22">
        <f>'Coversheet'!$D$21</f>
        <v>0</v>
      </c>
      <c r="K22" t="str">
        <f>'Coversheet'!$D$23</f>
        <v>Select Agency</v>
      </c>
      <c r="L22" s="3">
        <f>'Coversheet'!$D$25</f>
        <v>0</v>
      </c>
      <c r="M22" s="3">
        <f>'Coversheet'!$D$38</f>
        <v>0</v>
      </c>
      <c r="N22">
        <f>'Coversheet'!$C$38</f>
        <v>0</v>
      </c>
      <c r="O22" t="s">
        <v>77</v>
      </c>
      <c r="P22" t="s">
        <v>85</v>
      </c>
      <c r="R22" s="3">
        <f>D22</f>
        <v>0</v>
      </c>
    </row>
    <row r="24" spans="2:19" x14ac:dyDescent="0.25">
      <c r="B24" s="51"/>
    </row>
  </sheetData>
  <sheetProtection algorithmName="SHA-512" hashValue="XnmwVuwEXedzPJxUry3C+CxG2arpmy0SOol5S67b5ixmHC6JF5N/06gz8GWuPTRn/Ry1f45SNS8pZj41GVtftA==" saltValue="eQxgUW8fDqWUuJuU64JwfQ==" spinCount="100000" sheet="1" objects="1" scenarios="1" formatCells="0" formatRows="0" selectLockedCells="1"/>
  <mergeCells count="9">
    <mergeCell ref="B22:C22"/>
    <mergeCell ref="B14:D14"/>
    <mergeCell ref="B15:C15"/>
    <mergeCell ref="B16:C16"/>
    <mergeCell ref="B17:C17"/>
    <mergeCell ref="B20:C20"/>
    <mergeCell ref="B21:C21"/>
    <mergeCell ref="B18:C18"/>
    <mergeCell ref="B19:D19"/>
  </mergeCells>
  <dataValidations count="6">
    <dataValidation allowBlank="1" showErrorMessage="1" promptTitle="Challenges &amp; Corrective Actions" prompt="If the contractor experienced challenges or issues during this reporting period, please list them and detail any corrective actions taken or agreed to by the contractor." sqref="D16" xr:uid="{FB43096F-F146-4461-8DC2-4B888FA07039}"/>
    <dataValidation allowBlank="1" showErrorMessage="1" promptTitle="Significant Events" prompt="Write a brief narrative detailing any positive, significant events identified during the contractor's performance this reporting period." sqref="D17" xr:uid="{80ADA532-4D1D-44AB-B47A-C7359D013DE1}"/>
    <dataValidation allowBlank="1" showErrorMessage="1" promptTitle="Division Additional Comments" prompt="Provide any additional comments from the division's review regarding this report here." sqref="D20" xr:uid="{0D6CC518-A63D-4298-86D7-42E30A9F5402}"/>
    <dataValidation allowBlank="1" showErrorMessage="1" promptTitle="Division Representative" prompt="Enter the name of the Division Representative approving this report." sqref="D21" xr:uid="{9FE3EB11-F147-4E15-AC94-A8475B63DB7D}"/>
    <dataValidation type="list" allowBlank="1" showErrorMessage="1" promptTitle="Division Performance Evaluation" prompt="Write a brief narrative detailing the State contractor's performance this reporting period." sqref="D15" xr:uid="{AC115048-18FA-4BA8-BF10-CE70F6642A5B}">
      <formula1>"Select, On Schedule, Ahead of Schedule, Behind Schedule (explain in item 35.)"</formula1>
    </dataValidation>
    <dataValidation type="date" operator="greaterThan" allowBlank="1" showInputMessage="1" showErrorMessage="1" error="Please enter date in MM/DD/YYYY format." sqref="D22" xr:uid="{C2954874-8ED7-4495-A040-6F96E052E07E}">
      <formula1>1</formula1>
    </dataValidation>
  </dataValidations>
  <pageMargins left="0.2" right="0.25" top="0.25" bottom="0.25" header="0" footer="0"/>
  <pageSetup scale="65" fitToHeight="0"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ErrorMessage="1" promptTitle="Significant Events" prompt="Write a brief narrative detailing any positive, significant events identified during the contractor's performance this reporting period." xr:uid="{767B36AA-64E1-4B52-AF47-A77CD47F17CF}">
          <x14:formula1>
            <xm:f>Sheet1!$L$2:$L$4</xm:f>
          </x14:formula1>
          <xm:sqref>D18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65F9-9281-42DC-B2D5-9F07C3483FD0}">
  <sheetPr>
    <tabColor theme="7" tint="0.79998168889431442"/>
  </sheetPr>
  <dimension ref="A1:B163"/>
  <sheetViews>
    <sheetView showGridLines="0" zoomScaleNormal="100" workbookViewId="0">
      <selection activeCell="A2" sqref="A2"/>
    </sheetView>
  </sheetViews>
  <sheetFormatPr defaultRowHeight="15" x14ac:dyDescent="0.25"/>
  <cols>
    <col min="1" max="1" width="4.7109375" customWidth="1"/>
  </cols>
  <sheetData>
    <row r="1" spans="1:2" x14ac:dyDescent="0.25">
      <c r="B1" s="49" t="str">
        <f>Sheet1!A1</f>
        <v>Animal Food Contract Quarterly Summary Report v 09/2024</v>
      </c>
    </row>
    <row r="2" spans="1:2" x14ac:dyDescent="0.25">
      <c r="A2" s="17"/>
    </row>
    <row r="110" spans="1:1" x14ac:dyDescent="0.25">
      <c r="A110" s="17"/>
    </row>
    <row r="111" spans="1:1" x14ac:dyDescent="0.25">
      <c r="A111" s="17"/>
    </row>
    <row r="116" spans="1:1" x14ac:dyDescent="0.25">
      <c r="A116" s="17"/>
    </row>
    <row r="125" spans="1:1" x14ac:dyDescent="0.25">
      <c r="A125" s="17"/>
    </row>
    <row r="163" spans="1:1" x14ac:dyDescent="0.25">
      <c r="A163" s="20"/>
    </row>
  </sheetData>
  <sheetProtection algorithmName="SHA-512" hashValue="v85Bn5MWpUUQtckfL4hlyxw8TR/2EKiEHN3Lsqc2rgvYLAxcb+iZpyFXWDudX8Wa5wI3eA53msSNBlz1U7H/pQ==" saltValue="ww3jyBrKSj5/rtbu9g2wXA==" spinCount="100000" sheet="1" objects="1" scenarios="1" selectLockedCells="1"/>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F23A1-181B-4F48-9BE7-F92ECA9576F9}">
  <dimension ref="A1:N142"/>
  <sheetViews>
    <sheetView workbookViewId="0">
      <selection activeCell="B2" sqref="B2"/>
    </sheetView>
  </sheetViews>
  <sheetFormatPr defaultRowHeight="15" x14ac:dyDescent="0.25"/>
  <cols>
    <col min="2" max="2" width="10.42578125" customWidth="1"/>
    <col min="3" max="3" width="29.7109375" customWidth="1"/>
    <col min="4" max="4" width="13.28515625" customWidth="1"/>
    <col min="5" max="5" width="17.5703125" customWidth="1"/>
    <col min="6" max="6" width="12.140625" customWidth="1"/>
    <col min="7" max="14" width="21.28515625" customWidth="1"/>
  </cols>
  <sheetData>
    <row r="1" spans="1:14" ht="231.6" customHeight="1" thickBot="1" x14ac:dyDescent="0.3">
      <c r="A1" s="195"/>
      <c r="B1" s="195"/>
      <c r="C1" s="195"/>
      <c r="D1" s="195"/>
      <c r="E1" s="195"/>
      <c r="F1" s="195"/>
      <c r="G1" s="195"/>
      <c r="H1" s="195"/>
      <c r="I1" s="195"/>
      <c r="J1" s="195"/>
      <c r="K1" s="195"/>
      <c r="L1" s="195"/>
    </row>
    <row r="2" spans="1:14" ht="33.6" customHeight="1" thickBot="1" x14ac:dyDescent="0.3">
      <c r="A2" s="115" t="s">
        <v>211</v>
      </c>
      <c r="B2" s="114"/>
    </row>
    <row r="3" spans="1:14" ht="19.5" thickBot="1" x14ac:dyDescent="0.35">
      <c r="A3" s="183" t="s">
        <v>210</v>
      </c>
      <c r="B3" s="184"/>
      <c r="C3" s="184"/>
      <c r="D3" s="184"/>
      <c r="E3" s="184"/>
      <c r="F3" s="185"/>
      <c r="G3" s="176" t="s">
        <v>209</v>
      </c>
      <c r="H3" s="177"/>
      <c r="I3" s="178" t="s">
        <v>208</v>
      </c>
      <c r="J3" s="179"/>
      <c r="K3" s="202" t="s">
        <v>207</v>
      </c>
      <c r="L3" s="203"/>
      <c r="M3" s="193" t="s">
        <v>206</v>
      </c>
      <c r="N3" s="194"/>
    </row>
    <row r="4" spans="1:14" ht="45.75" thickBot="1" x14ac:dyDescent="0.3">
      <c r="A4" s="186" t="s">
        <v>244</v>
      </c>
      <c r="B4" s="186"/>
      <c r="C4" s="187"/>
      <c r="D4" s="113" t="s">
        <v>205</v>
      </c>
      <c r="E4" s="112" t="s">
        <v>204</v>
      </c>
      <c r="F4" s="112" t="s">
        <v>203</v>
      </c>
      <c r="G4" s="111" t="s">
        <v>202</v>
      </c>
      <c r="H4" s="109" t="s">
        <v>201</v>
      </c>
      <c r="I4" s="108" t="s">
        <v>202</v>
      </c>
      <c r="J4" s="107" t="s">
        <v>201</v>
      </c>
      <c r="K4" s="110" t="s">
        <v>202</v>
      </c>
      <c r="L4" s="109" t="s">
        <v>201</v>
      </c>
      <c r="M4" s="108" t="s">
        <v>202</v>
      </c>
      <c r="N4" s="107" t="s">
        <v>201</v>
      </c>
    </row>
    <row r="5" spans="1:14" x14ac:dyDescent="0.25">
      <c r="A5" s="169"/>
      <c r="B5" s="170"/>
      <c r="C5" s="171"/>
      <c r="D5" s="106"/>
      <c r="E5" s="105"/>
      <c r="F5" s="80">
        <f t="shared" ref="F5:F22" si="0">D5-G5-I5-K5-M5</f>
        <v>0</v>
      </c>
      <c r="G5" s="104"/>
      <c r="H5" s="102">
        <f t="shared" ref="H5:H22" si="1">E5*G5</f>
        <v>0</v>
      </c>
      <c r="I5" s="101"/>
      <c r="J5" s="100">
        <f t="shared" ref="J5:J22" si="2">E5*I5</f>
        <v>0</v>
      </c>
      <c r="K5" s="103"/>
      <c r="L5" s="102">
        <f t="shared" ref="L5:L22" si="3">E5*K5</f>
        <v>0</v>
      </c>
      <c r="M5" s="101"/>
      <c r="N5" s="100">
        <f t="shared" ref="N5:N22" si="4">E5*M5</f>
        <v>0</v>
      </c>
    </row>
    <row r="6" spans="1:14" x14ac:dyDescent="0.25">
      <c r="A6" s="166"/>
      <c r="B6" s="167"/>
      <c r="C6" s="168"/>
      <c r="D6" s="88"/>
      <c r="E6" s="87"/>
      <c r="F6" s="80">
        <f t="shared" si="0"/>
        <v>0</v>
      </c>
      <c r="G6" s="99"/>
      <c r="H6" s="76">
        <f t="shared" si="1"/>
        <v>0</v>
      </c>
      <c r="I6" s="97"/>
      <c r="J6" s="76">
        <f t="shared" si="2"/>
        <v>0</v>
      </c>
      <c r="K6" s="98"/>
      <c r="L6" s="76">
        <f t="shared" si="3"/>
        <v>0</v>
      </c>
      <c r="M6" s="97"/>
      <c r="N6" s="76">
        <f t="shared" si="4"/>
        <v>0</v>
      </c>
    </row>
    <row r="7" spans="1:14" x14ac:dyDescent="0.25">
      <c r="A7" s="169"/>
      <c r="B7" s="170"/>
      <c r="C7" s="171"/>
      <c r="D7" s="90"/>
      <c r="E7" s="89"/>
      <c r="F7" s="80">
        <f t="shared" si="0"/>
        <v>0</v>
      </c>
      <c r="G7" s="99"/>
      <c r="H7" s="84">
        <f t="shared" si="1"/>
        <v>0</v>
      </c>
      <c r="I7" s="97"/>
      <c r="J7" s="83">
        <f t="shared" si="2"/>
        <v>0</v>
      </c>
      <c r="K7" s="98"/>
      <c r="L7" s="84">
        <f t="shared" si="3"/>
        <v>0</v>
      </c>
      <c r="M7" s="97"/>
      <c r="N7" s="83">
        <f t="shared" si="4"/>
        <v>0</v>
      </c>
    </row>
    <row r="8" spans="1:14" x14ac:dyDescent="0.25">
      <c r="A8" s="166"/>
      <c r="B8" s="167"/>
      <c r="C8" s="168"/>
      <c r="D8" s="88"/>
      <c r="E8" s="87"/>
      <c r="F8" s="80">
        <f t="shared" si="0"/>
        <v>0</v>
      </c>
      <c r="G8" s="99"/>
      <c r="H8" s="76">
        <f t="shared" si="1"/>
        <v>0</v>
      </c>
      <c r="I8" s="97"/>
      <c r="J8" s="76">
        <f t="shared" si="2"/>
        <v>0</v>
      </c>
      <c r="K8" s="98"/>
      <c r="L8" s="76">
        <f t="shared" si="3"/>
        <v>0</v>
      </c>
      <c r="M8" s="97"/>
      <c r="N8" s="76">
        <f t="shared" si="4"/>
        <v>0</v>
      </c>
    </row>
    <row r="9" spans="1:14" x14ac:dyDescent="0.25">
      <c r="A9" s="169"/>
      <c r="B9" s="170"/>
      <c r="C9" s="171"/>
      <c r="D9" s="90"/>
      <c r="E9" s="89"/>
      <c r="F9" s="80">
        <f t="shared" si="0"/>
        <v>0</v>
      </c>
      <c r="G9" s="99"/>
      <c r="H9" s="84">
        <f t="shared" si="1"/>
        <v>0</v>
      </c>
      <c r="I9" s="97"/>
      <c r="J9" s="83">
        <f t="shared" si="2"/>
        <v>0</v>
      </c>
      <c r="K9" s="98"/>
      <c r="L9" s="84">
        <f t="shared" si="3"/>
        <v>0</v>
      </c>
      <c r="M9" s="97"/>
      <c r="N9" s="83">
        <f t="shared" si="4"/>
        <v>0</v>
      </c>
    </row>
    <row r="10" spans="1:14" x14ac:dyDescent="0.25">
      <c r="A10" s="166"/>
      <c r="B10" s="167"/>
      <c r="C10" s="168"/>
      <c r="D10" s="88"/>
      <c r="E10" s="87"/>
      <c r="F10" s="80">
        <f t="shared" si="0"/>
        <v>0</v>
      </c>
      <c r="G10" s="99"/>
      <c r="H10" s="76">
        <f t="shared" si="1"/>
        <v>0</v>
      </c>
      <c r="I10" s="97"/>
      <c r="J10" s="76">
        <f t="shared" si="2"/>
        <v>0</v>
      </c>
      <c r="K10" s="98"/>
      <c r="L10" s="76">
        <f t="shared" si="3"/>
        <v>0</v>
      </c>
      <c r="M10" s="97"/>
      <c r="N10" s="76">
        <f t="shared" si="4"/>
        <v>0</v>
      </c>
    </row>
    <row r="11" spans="1:14" x14ac:dyDescent="0.25">
      <c r="A11" s="169"/>
      <c r="B11" s="170"/>
      <c r="C11" s="171"/>
      <c r="D11" s="90"/>
      <c r="E11" s="89"/>
      <c r="F11" s="80">
        <f t="shared" si="0"/>
        <v>0</v>
      </c>
      <c r="G11" s="99"/>
      <c r="H11" s="84">
        <f t="shared" si="1"/>
        <v>0</v>
      </c>
      <c r="I11" s="97"/>
      <c r="J11" s="83">
        <f t="shared" si="2"/>
        <v>0</v>
      </c>
      <c r="K11" s="98"/>
      <c r="L11" s="84">
        <f t="shared" si="3"/>
        <v>0</v>
      </c>
      <c r="M11" s="97"/>
      <c r="N11" s="83">
        <f t="shared" si="4"/>
        <v>0</v>
      </c>
    </row>
    <row r="12" spans="1:14" x14ac:dyDescent="0.25">
      <c r="A12" s="166"/>
      <c r="B12" s="167"/>
      <c r="C12" s="168"/>
      <c r="D12" s="88"/>
      <c r="E12" s="87"/>
      <c r="F12" s="80">
        <f t="shared" si="0"/>
        <v>0</v>
      </c>
      <c r="G12" s="99"/>
      <c r="H12" s="76">
        <f t="shared" si="1"/>
        <v>0</v>
      </c>
      <c r="I12" s="97"/>
      <c r="J12" s="76">
        <f t="shared" si="2"/>
        <v>0</v>
      </c>
      <c r="K12" s="98"/>
      <c r="L12" s="76">
        <f t="shared" si="3"/>
        <v>0</v>
      </c>
      <c r="M12" s="97"/>
      <c r="N12" s="76">
        <f t="shared" si="4"/>
        <v>0</v>
      </c>
    </row>
    <row r="13" spans="1:14" x14ac:dyDescent="0.25">
      <c r="A13" s="169"/>
      <c r="B13" s="170"/>
      <c r="C13" s="171"/>
      <c r="D13" s="90"/>
      <c r="E13" s="89"/>
      <c r="F13" s="80">
        <f t="shared" si="0"/>
        <v>0</v>
      </c>
      <c r="G13" s="99"/>
      <c r="H13" s="84">
        <f t="shared" si="1"/>
        <v>0</v>
      </c>
      <c r="I13" s="97"/>
      <c r="J13" s="83">
        <f t="shared" si="2"/>
        <v>0</v>
      </c>
      <c r="K13" s="98"/>
      <c r="L13" s="84">
        <f t="shared" si="3"/>
        <v>0</v>
      </c>
      <c r="M13" s="97"/>
      <c r="N13" s="83">
        <f t="shared" si="4"/>
        <v>0</v>
      </c>
    </row>
    <row r="14" spans="1:14" x14ac:dyDescent="0.25">
      <c r="A14" s="166"/>
      <c r="B14" s="167"/>
      <c r="C14" s="168"/>
      <c r="D14" s="88"/>
      <c r="E14" s="87"/>
      <c r="F14" s="80">
        <f t="shared" si="0"/>
        <v>0</v>
      </c>
      <c r="G14" s="99"/>
      <c r="H14" s="76">
        <f t="shared" si="1"/>
        <v>0</v>
      </c>
      <c r="I14" s="97"/>
      <c r="J14" s="76">
        <f t="shared" si="2"/>
        <v>0</v>
      </c>
      <c r="K14" s="98"/>
      <c r="L14" s="76">
        <f t="shared" si="3"/>
        <v>0</v>
      </c>
      <c r="M14" s="97"/>
      <c r="N14" s="76">
        <f t="shared" si="4"/>
        <v>0</v>
      </c>
    </row>
    <row r="15" spans="1:14" x14ac:dyDescent="0.25">
      <c r="A15" s="169"/>
      <c r="B15" s="170"/>
      <c r="C15" s="171"/>
      <c r="D15" s="90"/>
      <c r="E15" s="89"/>
      <c r="F15" s="80">
        <f t="shared" si="0"/>
        <v>0</v>
      </c>
      <c r="G15" s="99"/>
      <c r="H15" s="84">
        <f t="shared" si="1"/>
        <v>0</v>
      </c>
      <c r="I15" s="97"/>
      <c r="J15" s="83">
        <f t="shared" si="2"/>
        <v>0</v>
      </c>
      <c r="K15" s="98"/>
      <c r="L15" s="84">
        <f t="shared" si="3"/>
        <v>0</v>
      </c>
      <c r="M15" s="97"/>
      <c r="N15" s="83">
        <f t="shared" si="4"/>
        <v>0</v>
      </c>
    </row>
    <row r="16" spans="1:14" x14ac:dyDescent="0.25">
      <c r="A16" s="166"/>
      <c r="B16" s="167"/>
      <c r="C16" s="168"/>
      <c r="D16" s="88"/>
      <c r="E16" s="87"/>
      <c r="F16" s="80">
        <f t="shared" si="0"/>
        <v>0</v>
      </c>
      <c r="G16" s="96"/>
      <c r="H16" s="76">
        <f t="shared" si="1"/>
        <v>0</v>
      </c>
      <c r="I16" s="94"/>
      <c r="J16" s="76">
        <f t="shared" si="2"/>
        <v>0</v>
      </c>
      <c r="K16" s="95"/>
      <c r="L16" s="76">
        <f t="shared" si="3"/>
        <v>0</v>
      </c>
      <c r="M16" s="94"/>
      <c r="N16" s="76">
        <f t="shared" si="4"/>
        <v>0</v>
      </c>
    </row>
    <row r="17" spans="1:14" x14ac:dyDescent="0.25">
      <c r="A17" s="169"/>
      <c r="B17" s="170"/>
      <c r="C17" s="171"/>
      <c r="D17" s="90"/>
      <c r="E17" s="89"/>
      <c r="F17" s="80">
        <f t="shared" si="0"/>
        <v>0</v>
      </c>
      <c r="G17" s="93"/>
      <c r="H17" s="84">
        <f t="shared" si="1"/>
        <v>0</v>
      </c>
      <c r="I17" s="91"/>
      <c r="J17" s="83">
        <f t="shared" si="2"/>
        <v>0</v>
      </c>
      <c r="K17" s="92"/>
      <c r="L17" s="84">
        <f t="shared" si="3"/>
        <v>0</v>
      </c>
      <c r="M17" s="91"/>
      <c r="N17" s="83">
        <f t="shared" si="4"/>
        <v>0</v>
      </c>
    </row>
    <row r="18" spans="1:14" x14ac:dyDescent="0.25">
      <c r="A18" s="166"/>
      <c r="B18" s="167"/>
      <c r="C18" s="168"/>
      <c r="D18" s="88"/>
      <c r="E18" s="87"/>
      <c r="F18" s="80">
        <f t="shared" si="0"/>
        <v>0</v>
      </c>
      <c r="G18" s="79"/>
      <c r="H18" s="76">
        <f t="shared" si="1"/>
        <v>0</v>
      </c>
      <c r="I18" s="77"/>
      <c r="J18" s="76">
        <f t="shared" si="2"/>
        <v>0</v>
      </c>
      <c r="K18" s="78"/>
      <c r="L18" s="76">
        <f t="shared" si="3"/>
        <v>0</v>
      </c>
      <c r="M18" s="77"/>
      <c r="N18" s="76">
        <f t="shared" si="4"/>
        <v>0</v>
      </c>
    </row>
    <row r="19" spans="1:14" x14ac:dyDescent="0.25">
      <c r="A19" s="169"/>
      <c r="B19" s="170"/>
      <c r="C19" s="171"/>
      <c r="D19" s="90"/>
      <c r="E19" s="89"/>
      <c r="F19" s="80">
        <f t="shared" si="0"/>
        <v>0</v>
      </c>
      <c r="G19" s="79"/>
      <c r="H19" s="84">
        <f t="shared" si="1"/>
        <v>0</v>
      </c>
      <c r="I19" s="77"/>
      <c r="J19" s="83">
        <f t="shared" si="2"/>
        <v>0</v>
      </c>
      <c r="K19" s="78"/>
      <c r="L19" s="84">
        <f t="shared" si="3"/>
        <v>0</v>
      </c>
      <c r="M19" s="77"/>
      <c r="N19" s="83">
        <f t="shared" si="4"/>
        <v>0</v>
      </c>
    </row>
    <row r="20" spans="1:14" x14ac:dyDescent="0.25">
      <c r="A20" s="166"/>
      <c r="B20" s="167"/>
      <c r="C20" s="168"/>
      <c r="D20" s="88"/>
      <c r="E20" s="87"/>
      <c r="F20" s="80">
        <f t="shared" si="0"/>
        <v>0</v>
      </c>
      <c r="G20" s="79"/>
      <c r="H20" s="76">
        <f t="shared" si="1"/>
        <v>0</v>
      </c>
      <c r="I20" s="77"/>
      <c r="J20" s="76">
        <f t="shared" si="2"/>
        <v>0</v>
      </c>
      <c r="K20" s="78"/>
      <c r="L20" s="76">
        <f t="shared" si="3"/>
        <v>0</v>
      </c>
      <c r="M20" s="77"/>
      <c r="N20" s="76">
        <f t="shared" si="4"/>
        <v>0</v>
      </c>
    </row>
    <row r="21" spans="1:14" x14ac:dyDescent="0.25">
      <c r="A21" s="169"/>
      <c r="B21" s="170"/>
      <c r="C21" s="171"/>
      <c r="D21" s="86"/>
      <c r="E21" s="85"/>
      <c r="F21" s="80">
        <f t="shared" si="0"/>
        <v>0</v>
      </c>
      <c r="G21" s="79"/>
      <c r="H21" s="84">
        <f t="shared" si="1"/>
        <v>0</v>
      </c>
      <c r="I21" s="77"/>
      <c r="J21" s="83">
        <f t="shared" si="2"/>
        <v>0</v>
      </c>
      <c r="K21" s="78"/>
      <c r="L21" s="84">
        <f t="shared" si="3"/>
        <v>0</v>
      </c>
      <c r="M21" s="77"/>
      <c r="N21" s="83">
        <f t="shared" si="4"/>
        <v>0</v>
      </c>
    </row>
    <row r="22" spans="1:14" ht="15.75" thickBot="1" x14ac:dyDescent="0.3">
      <c r="A22" s="166"/>
      <c r="B22" s="167"/>
      <c r="C22" s="168"/>
      <c r="D22" s="82"/>
      <c r="E22" s="81"/>
      <c r="F22" s="80">
        <f t="shared" si="0"/>
        <v>0</v>
      </c>
      <c r="G22" s="79"/>
      <c r="H22" s="76">
        <f t="shared" si="1"/>
        <v>0</v>
      </c>
      <c r="I22" s="77"/>
      <c r="J22" s="76">
        <f t="shared" si="2"/>
        <v>0</v>
      </c>
      <c r="K22" s="78"/>
      <c r="L22" s="76">
        <f t="shared" si="3"/>
        <v>0</v>
      </c>
      <c r="M22" s="77"/>
      <c r="N22" s="76">
        <f t="shared" si="4"/>
        <v>0</v>
      </c>
    </row>
    <row r="23" spans="1:14" ht="16.149999999999999" customHeight="1" thickBot="1" x14ac:dyDescent="0.3">
      <c r="A23" s="188" t="s">
        <v>200</v>
      </c>
      <c r="B23" s="189"/>
      <c r="C23" s="189"/>
      <c r="D23" s="190"/>
      <c r="E23" s="75">
        <f>(E5*D5)+(E6*D6)+(E7*D7)+(E8*D8)+(E9*D9)+(E10*D10)+(E11*D11)+(E12*D12)+(E13*D13)+(E14*D14)+(E15*D15)+(E16*D16)+(E17*D17)+(E18*D18)+(E19*D19)+(E20*D20)+(E22*D22)</f>
        <v>0</v>
      </c>
      <c r="F23" s="196"/>
      <c r="G23" s="198"/>
      <c r="H23" s="198"/>
      <c r="I23" s="198"/>
      <c r="J23" s="198"/>
      <c r="K23" s="198"/>
      <c r="L23" s="198"/>
      <c r="M23" s="198"/>
      <c r="N23" s="199"/>
    </row>
    <row r="24" spans="1:14" ht="16.5" thickBot="1" x14ac:dyDescent="0.3">
      <c r="A24" s="180" t="s">
        <v>199</v>
      </c>
      <c r="B24" s="181"/>
      <c r="C24" s="181"/>
      <c r="D24" s="182"/>
      <c r="E24" s="74">
        <f>E23-H24-J24-L24-N24</f>
        <v>0</v>
      </c>
      <c r="F24" s="197"/>
      <c r="G24" s="73" t="s">
        <v>198</v>
      </c>
      <c r="H24" s="71">
        <f>SUM(H5:H22)</f>
        <v>0</v>
      </c>
      <c r="I24" s="70" t="s">
        <v>198</v>
      </c>
      <c r="J24" s="69">
        <f>SUM(J5:J22)</f>
        <v>0</v>
      </c>
      <c r="K24" s="72" t="s">
        <v>198</v>
      </c>
      <c r="L24" s="71">
        <f>SUM(L5:L22)</f>
        <v>0</v>
      </c>
      <c r="M24" s="70" t="s">
        <v>198</v>
      </c>
      <c r="N24" s="69">
        <f>SUM(N5:N22)</f>
        <v>0</v>
      </c>
    </row>
    <row r="25" spans="1:14" s="173" customFormat="1" x14ac:dyDescent="0.25"/>
    <row r="26" spans="1:14" s="172" customFormat="1" ht="111" customHeight="1" thickBot="1" x14ac:dyDescent="0.3"/>
    <row r="27" spans="1:14" ht="19.5" thickBot="1" x14ac:dyDescent="0.35">
      <c r="A27" s="144" t="s">
        <v>226</v>
      </c>
      <c r="B27" s="145"/>
      <c r="C27" s="145"/>
      <c r="D27" s="145"/>
      <c r="E27" s="145"/>
      <c r="F27" s="145"/>
      <c r="G27" s="145"/>
      <c r="H27" s="145"/>
      <c r="I27" s="145" t="s">
        <v>245</v>
      </c>
      <c r="J27" s="145"/>
      <c r="K27" s="145"/>
      <c r="L27" s="145"/>
      <c r="M27" s="145"/>
      <c r="N27" s="116"/>
    </row>
    <row r="28" spans="1:14" ht="16.5" thickBot="1" x14ac:dyDescent="0.3">
      <c r="A28" s="164" t="s">
        <v>197</v>
      </c>
      <c r="B28" s="165"/>
      <c r="C28" s="68" t="s">
        <v>196</v>
      </c>
      <c r="D28" s="164" t="s">
        <v>195</v>
      </c>
      <c r="E28" s="165"/>
      <c r="F28" s="200" t="s">
        <v>194</v>
      </c>
      <c r="G28" s="201"/>
      <c r="H28" s="67" t="s">
        <v>193</v>
      </c>
      <c r="I28" s="117" t="s">
        <v>238</v>
      </c>
      <c r="J28" s="118" t="s">
        <v>239</v>
      </c>
      <c r="K28" s="118" t="s">
        <v>240</v>
      </c>
      <c r="L28" s="118" t="s">
        <v>241</v>
      </c>
      <c r="M28" s="119" t="s">
        <v>242</v>
      </c>
      <c r="N28" s="66" t="s">
        <v>192</v>
      </c>
    </row>
    <row r="29" spans="1:14" ht="15.75" thickBot="1" x14ac:dyDescent="0.3">
      <c r="A29" s="162"/>
      <c r="B29" s="163"/>
      <c r="C29" s="125"/>
      <c r="D29" s="191"/>
      <c r="E29" s="192"/>
      <c r="F29" s="191"/>
      <c r="G29" s="192"/>
      <c r="H29" s="126"/>
      <c r="I29" s="127"/>
      <c r="J29" s="127"/>
      <c r="K29" s="127"/>
      <c r="L29" s="127"/>
      <c r="M29" s="127"/>
      <c r="N29" s="65"/>
    </row>
    <row r="30" spans="1:14" ht="15.75" thickBot="1" x14ac:dyDescent="0.3">
      <c r="A30" s="152"/>
      <c r="B30" s="153"/>
      <c r="C30" s="128"/>
      <c r="D30" s="158"/>
      <c r="E30" s="159"/>
      <c r="F30" s="158"/>
      <c r="G30" s="159"/>
      <c r="H30" s="129"/>
      <c r="I30" s="130"/>
      <c r="J30" s="130"/>
      <c r="K30" s="130"/>
      <c r="L30" s="130"/>
      <c r="M30" s="130"/>
      <c r="N30" s="63"/>
    </row>
    <row r="31" spans="1:14" ht="15.75" thickBot="1" x14ac:dyDescent="0.3">
      <c r="A31" s="154"/>
      <c r="B31" s="155"/>
      <c r="C31" s="131"/>
      <c r="D31" s="160"/>
      <c r="E31" s="161"/>
      <c r="F31" s="160"/>
      <c r="G31" s="161"/>
      <c r="H31" s="132"/>
      <c r="I31" s="127"/>
      <c r="J31" s="127"/>
      <c r="K31" s="127"/>
      <c r="L31" s="127"/>
      <c r="M31" s="127"/>
      <c r="N31" s="64"/>
    </row>
    <row r="32" spans="1:14" ht="15.75" thickBot="1" x14ac:dyDescent="0.3">
      <c r="A32" s="152"/>
      <c r="B32" s="153"/>
      <c r="C32" s="128"/>
      <c r="D32" s="158"/>
      <c r="E32" s="159"/>
      <c r="F32" s="158"/>
      <c r="G32" s="159"/>
      <c r="H32" s="129"/>
      <c r="I32" s="130"/>
      <c r="J32" s="130"/>
      <c r="K32" s="130"/>
      <c r="L32" s="130"/>
      <c r="M32" s="130"/>
      <c r="N32" s="63"/>
    </row>
    <row r="33" spans="1:14" ht="15.75" thickBot="1" x14ac:dyDescent="0.3">
      <c r="A33" s="154"/>
      <c r="B33" s="155"/>
      <c r="C33" s="131"/>
      <c r="D33" s="160"/>
      <c r="E33" s="161"/>
      <c r="F33" s="160"/>
      <c r="G33" s="161"/>
      <c r="H33" s="132"/>
      <c r="I33" s="127"/>
      <c r="J33" s="127"/>
      <c r="K33" s="127"/>
      <c r="L33" s="127"/>
      <c r="M33" s="127"/>
      <c r="N33" s="64"/>
    </row>
    <row r="34" spans="1:14" ht="15.75" thickBot="1" x14ac:dyDescent="0.3">
      <c r="A34" s="152"/>
      <c r="B34" s="153"/>
      <c r="C34" s="128"/>
      <c r="D34" s="158"/>
      <c r="E34" s="159"/>
      <c r="F34" s="158"/>
      <c r="G34" s="159"/>
      <c r="H34" s="129"/>
      <c r="I34" s="130"/>
      <c r="J34" s="130"/>
      <c r="K34" s="130"/>
      <c r="L34" s="130"/>
      <c r="M34" s="130"/>
      <c r="N34" s="63"/>
    </row>
    <row r="35" spans="1:14" ht="15.75" thickBot="1" x14ac:dyDescent="0.3">
      <c r="A35" s="154"/>
      <c r="B35" s="155"/>
      <c r="C35" s="131"/>
      <c r="D35" s="160"/>
      <c r="E35" s="161"/>
      <c r="F35" s="160"/>
      <c r="G35" s="161"/>
      <c r="H35" s="132"/>
      <c r="I35" s="127"/>
      <c r="J35" s="127"/>
      <c r="K35" s="127"/>
      <c r="L35" s="127"/>
      <c r="M35" s="127"/>
      <c r="N35" s="64"/>
    </row>
    <row r="36" spans="1:14" ht="15.75" thickBot="1" x14ac:dyDescent="0.3">
      <c r="A36" s="152"/>
      <c r="B36" s="153"/>
      <c r="C36" s="128"/>
      <c r="D36" s="158"/>
      <c r="E36" s="159"/>
      <c r="F36" s="158"/>
      <c r="G36" s="159"/>
      <c r="H36" s="129"/>
      <c r="I36" s="130"/>
      <c r="J36" s="130"/>
      <c r="K36" s="130"/>
      <c r="L36" s="130"/>
      <c r="M36" s="130"/>
      <c r="N36" s="63"/>
    </row>
    <row r="37" spans="1:14" ht="15.75" thickBot="1" x14ac:dyDescent="0.3">
      <c r="A37" s="154"/>
      <c r="B37" s="155"/>
      <c r="C37" s="131"/>
      <c r="D37" s="160"/>
      <c r="E37" s="161"/>
      <c r="F37" s="160"/>
      <c r="G37" s="161"/>
      <c r="H37" s="132"/>
      <c r="I37" s="127"/>
      <c r="J37" s="127"/>
      <c r="K37" s="127"/>
      <c r="L37" s="127"/>
      <c r="M37" s="127"/>
      <c r="N37" s="64"/>
    </row>
    <row r="38" spans="1:14" ht="15.75" thickBot="1" x14ac:dyDescent="0.3">
      <c r="A38" s="152"/>
      <c r="B38" s="153"/>
      <c r="C38" s="128"/>
      <c r="D38" s="158"/>
      <c r="E38" s="159"/>
      <c r="F38" s="158"/>
      <c r="G38" s="159"/>
      <c r="H38" s="129"/>
      <c r="I38" s="130"/>
      <c r="J38" s="130"/>
      <c r="K38" s="130"/>
      <c r="L38" s="130"/>
      <c r="M38" s="130"/>
      <c r="N38" s="63"/>
    </row>
    <row r="39" spans="1:14" ht="15.75" thickBot="1" x14ac:dyDescent="0.3">
      <c r="A39" s="154"/>
      <c r="B39" s="155"/>
      <c r="C39" s="131"/>
      <c r="D39" s="160"/>
      <c r="E39" s="161"/>
      <c r="F39" s="160"/>
      <c r="G39" s="161"/>
      <c r="H39" s="132"/>
      <c r="I39" s="127"/>
      <c r="J39" s="127"/>
      <c r="K39" s="127"/>
      <c r="L39" s="127"/>
      <c r="M39" s="127"/>
      <c r="N39" s="64"/>
    </row>
    <row r="40" spans="1:14" ht="15.75" thickBot="1" x14ac:dyDescent="0.3">
      <c r="A40" s="152"/>
      <c r="B40" s="153"/>
      <c r="C40" s="128"/>
      <c r="D40" s="158"/>
      <c r="E40" s="159"/>
      <c r="F40" s="158"/>
      <c r="G40" s="159"/>
      <c r="H40" s="129"/>
      <c r="I40" s="130"/>
      <c r="J40" s="130"/>
      <c r="K40" s="130"/>
      <c r="L40" s="130"/>
      <c r="M40" s="130"/>
      <c r="N40" s="63"/>
    </row>
    <row r="41" spans="1:14" ht="15.75" thickBot="1" x14ac:dyDescent="0.3">
      <c r="A41" s="154"/>
      <c r="B41" s="155"/>
      <c r="C41" s="131"/>
      <c r="D41" s="160"/>
      <c r="E41" s="161"/>
      <c r="F41" s="160"/>
      <c r="G41" s="161"/>
      <c r="H41" s="132"/>
      <c r="I41" s="127"/>
      <c r="J41" s="127"/>
      <c r="K41" s="127"/>
      <c r="L41" s="127"/>
      <c r="M41" s="127"/>
      <c r="N41" s="64"/>
    </row>
    <row r="42" spans="1:14" ht="15.75" thickBot="1" x14ac:dyDescent="0.3">
      <c r="A42" s="152"/>
      <c r="B42" s="153"/>
      <c r="C42" s="128"/>
      <c r="D42" s="158"/>
      <c r="E42" s="159"/>
      <c r="F42" s="158"/>
      <c r="G42" s="159"/>
      <c r="H42" s="129"/>
      <c r="I42" s="130"/>
      <c r="J42" s="130"/>
      <c r="K42" s="130"/>
      <c r="L42" s="130"/>
      <c r="M42" s="130"/>
      <c r="N42" s="63"/>
    </row>
    <row r="43" spans="1:14" ht="15.75" thickBot="1" x14ac:dyDescent="0.3">
      <c r="A43" s="154"/>
      <c r="B43" s="155"/>
      <c r="C43" s="131"/>
      <c r="D43" s="160"/>
      <c r="E43" s="161"/>
      <c r="F43" s="160"/>
      <c r="G43" s="161"/>
      <c r="H43" s="132"/>
      <c r="I43" s="127"/>
      <c r="J43" s="127"/>
      <c r="K43" s="127"/>
      <c r="L43" s="127"/>
      <c r="M43" s="127"/>
      <c r="N43" s="64"/>
    </row>
    <row r="44" spans="1:14" ht="15.75" thickBot="1" x14ac:dyDescent="0.3">
      <c r="A44" s="152"/>
      <c r="B44" s="153"/>
      <c r="C44" s="128"/>
      <c r="D44" s="158"/>
      <c r="E44" s="159"/>
      <c r="F44" s="158"/>
      <c r="G44" s="159"/>
      <c r="H44" s="129"/>
      <c r="I44" s="130"/>
      <c r="J44" s="130"/>
      <c r="K44" s="130"/>
      <c r="L44" s="130"/>
      <c r="M44" s="130"/>
      <c r="N44" s="63"/>
    </row>
    <row r="45" spans="1:14" ht="15.75" thickBot="1" x14ac:dyDescent="0.3">
      <c r="A45" s="154"/>
      <c r="B45" s="155"/>
      <c r="C45" s="131"/>
      <c r="D45" s="160"/>
      <c r="E45" s="161"/>
      <c r="F45" s="160"/>
      <c r="G45" s="161"/>
      <c r="H45" s="132"/>
      <c r="I45" s="127"/>
      <c r="J45" s="127"/>
      <c r="K45" s="127"/>
      <c r="L45" s="127"/>
      <c r="M45" s="127"/>
      <c r="N45" s="64"/>
    </row>
    <row r="46" spans="1:14" ht="15.75" thickBot="1" x14ac:dyDescent="0.3">
      <c r="A46" s="152"/>
      <c r="B46" s="153"/>
      <c r="C46" s="128"/>
      <c r="D46" s="158"/>
      <c r="E46" s="159"/>
      <c r="F46" s="158"/>
      <c r="G46" s="159"/>
      <c r="H46" s="129"/>
      <c r="I46" s="130"/>
      <c r="J46" s="130"/>
      <c r="K46" s="130"/>
      <c r="L46" s="130"/>
      <c r="M46" s="130"/>
      <c r="N46" s="63"/>
    </row>
    <row r="47" spans="1:14" ht="15.75" thickBot="1" x14ac:dyDescent="0.3">
      <c r="A47" s="154"/>
      <c r="B47" s="155"/>
      <c r="C47" s="131"/>
      <c r="D47" s="160"/>
      <c r="E47" s="161"/>
      <c r="F47" s="160"/>
      <c r="G47" s="161"/>
      <c r="H47" s="132"/>
      <c r="I47" s="127"/>
      <c r="J47" s="127"/>
      <c r="K47" s="127"/>
      <c r="L47" s="127"/>
      <c r="M47" s="127"/>
      <c r="N47" s="64"/>
    </row>
    <row r="48" spans="1:14" ht="15.75" thickBot="1" x14ac:dyDescent="0.3">
      <c r="A48" s="152"/>
      <c r="B48" s="153"/>
      <c r="C48" s="128"/>
      <c r="D48" s="158"/>
      <c r="E48" s="159"/>
      <c r="F48" s="158"/>
      <c r="G48" s="159"/>
      <c r="H48" s="129"/>
      <c r="I48" s="130"/>
      <c r="J48" s="130"/>
      <c r="K48" s="130"/>
      <c r="L48" s="130"/>
      <c r="M48" s="130"/>
      <c r="N48" s="63"/>
    </row>
    <row r="49" spans="1:14" ht="15.75" thickBot="1" x14ac:dyDescent="0.3">
      <c r="A49" s="154"/>
      <c r="B49" s="155"/>
      <c r="C49" s="131"/>
      <c r="D49" s="160"/>
      <c r="E49" s="161"/>
      <c r="F49" s="160"/>
      <c r="G49" s="161"/>
      <c r="H49" s="132"/>
      <c r="I49" s="127"/>
      <c r="J49" s="127"/>
      <c r="K49" s="127"/>
      <c r="L49" s="127"/>
      <c r="M49" s="127"/>
      <c r="N49" s="64"/>
    </row>
    <row r="50" spans="1:14" ht="15.75" thickBot="1" x14ac:dyDescent="0.3">
      <c r="A50" s="152"/>
      <c r="B50" s="153"/>
      <c r="C50" s="128"/>
      <c r="D50" s="158"/>
      <c r="E50" s="159"/>
      <c r="F50" s="158"/>
      <c r="G50" s="159"/>
      <c r="H50" s="129"/>
      <c r="I50" s="130"/>
      <c r="J50" s="130"/>
      <c r="K50" s="130"/>
      <c r="L50" s="130"/>
      <c r="M50" s="130"/>
      <c r="N50" s="63"/>
    </row>
    <row r="51" spans="1:14" ht="15.75" thickBot="1" x14ac:dyDescent="0.3">
      <c r="A51" s="154"/>
      <c r="B51" s="155"/>
      <c r="C51" s="131"/>
      <c r="D51" s="160"/>
      <c r="E51" s="161"/>
      <c r="F51" s="160"/>
      <c r="G51" s="161"/>
      <c r="H51" s="132"/>
      <c r="I51" s="127"/>
      <c r="J51" s="127"/>
      <c r="K51" s="127"/>
      <c r="L51" s="127"/>
      <c r="M51" s="127"/>
      <c r="N51" s="64"/>
    </row>
    <row r="52" spans="1:14" ht="15.75" thickBot="1" x14ac:dyDescent="0.3">
      <c r="A52" s="152"/>
      <c r="B52" s="153"/>
      <c r="C52" s="128"/>
      <c r="D52" s="158"/>
      <c r="E52" s="159"/>
      <c r="F52" s="158"/>
      <c r="G52" s="159"/>
      <c r="H52" s="129"/>
      <c r="I52" s="130"/>
      <c r="J52" s="130"/>
      <c r="K52" s="130"/>
      <c r="L52" s="130"/>
      <c r="M52" s="130"/>
      <c r="N52" s="63"/>
    </row>
    <row r="53" spans="1:14" ht="15.75" thickBot="1" x14ac:dyDescent="0.3">
      <c r="A53" s="154"/>
      <c r="B53" s="155"/>
      <c r="C53" s="131"/>
      <c r="D53" s="160"/>
      <c r="E53" s="161"/>
      <c r="F53" s="160"/>
      <c r="G53" s="161"/>
      <c r="H53" s="132"/>
      <c r="I53" s="127"/>
      <c r="J53" s="127"/>
      <c r="K53" s="127"/>
      <c r="L53" s="127"/>
      <c r="M53" s="127"/>
      <c r="N53" s="64"/>
    </row>
    <row r="54" spans="1:14" ht="15.75" thickBot="1" x14ac:dyDescent="0.3">
      <c r="A54" s="152"/>
      <c r="B54" s="153"/>
      <c r="C54" s="128"/>
      <c r="D54" s="158"/>
      <c r="E54" s="159"/>
      <c r="F54" s="158"/>
      <c r="G54" s="159"/>
      <c r="H54" s="129"/>
      <c r="I54" s="130"/>
      <c r="J54" s="130"/>
      <c r="K54" s="130"/>
      <c r="L54" s="130"/>
      <c r="M54" s="130"/>
      <c r="N54" s="63"/>
    </row>
    <row r="55" spans="1:14" ht="15.75" thickBot="1" x14ac:dyDescent="0.3">
      <c r="A55" s="154"/>
      <c r="B55" s="155"/>
      <c r="C55" s="131"/>
      <c r="D55" s="160"/>
      <c r="E55" s="161"/>
      <c r="F55" s="160"/>
      <c r="G55" s="161"/>
      <c r="H55" s="132"/>
      <c r="I55" s="127"/>
      <c r="J55" s="127"/>
      <c r="K55" s="127"/>
      <c r="L55" s="127"/>
      <c r="M55" s="127"/>
      <c r="N55" s="64"/>
    </row>
    <row r="56" spans="1:14" ht="15.75" thickBot="1" x14ac:dyDescent="0.3">
      <c r="A56" s="152"/>
      <c r="B56" s="153"/>
      <c r="C56" s="128"/>
      <c r="D56" s="158"/>
      <c r="E56" s="159"/>
      <c r="F56" s="158"/>
      <c r="G56" s="159"/>
      <c r="H56" s="129"/>
      <c r="I56" s="130"/>
      <c r="J56" s="130"/>
      <c r="K56" s="130"/>
      <c r="L56" s="130"/>
      <c r="M56" s="130"/>
      <c r="N56" s="63"/>
    </row>
    <row r="57" spans="1:14" ht="15.75" thickBot="1" x14ac:dyDescent="0.3">
      <c r="A57" s="154"/>
      <c r="B57" s="155"/>
      <c r="C57" s="131"/>
      <c r="D57" s="160"/>
      <c r="E57" s="161"/>
      <c r="F57" s="160"/>
      <c r="G57" s="161"/>
      <c r="H57" s="132"/>
      <c r="I57" s="127"/>
      <c r="J57" s="127"/>
      <c r="K57" s="127"/>
      <c r="L57" s="127"/>
      <c r="M57" s="127"/>
      <c r="N57" s="64"/>
    </row>
    <row r="58" spans="1:14" ht="15.75" thickBot="1" x14ac:dyDescent="0.3">
      <c r="A58" s="152"/>
      <c r="B58" s="153"/>
      <c r="C58" s="128"/>
      <c r="D58" s="158"/>
      <c r="E58" s="159"/>
      <c r="F58" s="158"/>
      <c r="G58" s="159"/>
      <c r="H58" s="129"/>
      <c r="I58" s="130"/>
      <c r="J58" s="130"/>
      <c r="K58" s="130"/>
      <c r="L58" s="130"/>
      <c r="M58" s="130"/>
      <c r="N58" s="63"/>
    </row>
    <row r="59" spans="1:14" ht="15.75" thickBot="1" x14ac:dyDescent="0.3">
      <c r="A59" s="154"/>
      <c r="B59" s="155"/>
      <c r="C59" s="131"/>
      <c r="D59" s="160"/>
      <c r="E59" s="161"/>
      <c r="F59" s="160"/>
      <c r="G59" s="161"/>
      <c r="H59" s="132"/>
      <c r="I59" s="127"/>
      <c r="J59" s="127"/>
      <c r="K59" s="127"/>
      <c r="L59" s="127"/>
      <c r="M59" s="127"/>
      <c r="N59" s="64"/>
    </row>
    <row r="60" spans="1:14" ht="15.75" thickBot="1" x14ac:dyDescent="0.3">
      <c r="A60" s="152"/>
      <c r="B60" s="153"/>
      <c r="C60" s="128"/>
      <c r="D60" s="158"/>
      <c r="E60" s="159"/>
      <c r="F60" s="158"/>
      <c r="G60" s="159"/>
      <c r="H60" s="129"/>
      <c r="I60" s="130"/>
      <c r="J60" s="130"/>
      <c r="K60" s="130"/>
      <c r="L60" s="130"/>
      <c r="M60" s="130"/>
      <c r="N60" s="63"/>
    </row>
    <row r="61" spans="1:14" ht="15.75" thickBot="1" x14ac:dyDescent="0.3">
      <c r="A61" s="154"/>
      <c r="B61" s="155"/>
      <c r="C61" s="131"/>
      <c r="D61" s="160"/>
      <c r="E61" s="161"/>
      <c r="F61" s="160"/>
      <c r="G61" s="161"/>
      <c r="H61" s="132"/>
      <c r="I61" s="127"/>
      <c r="J61" s="127"/>
      <c r="K61" s="127"/>
      <c r="L61" s="127"/>
      <c r="M61" s="127"/>
      <c r="N61" s="64"/>
    </row>
    <row r="62" spans="1:14" ht="15.75" thickBot="1" x14ac:dyDescent="0.3">
      <c r="A62" s="152"/>
      <c r="B62" s="153"/>
      <c r="C62" s="128"/>
      <c r="D62" s="158"/>
      <c r="E62" s="159"/>
      <c r="F62" s="158"/>
      <c r="G62" s="159"/>
      <c r="H62" s="129"/>
      <c r="I62" s="130"/>
      <c r="J62" s="130"/>
      <c r="K62" s="130"/>
      <c r="L62" s="130"/>
      <c r="M62" s="130"/>
      <c r="N62" s="63"/>
    </row>
    <row r="63" spans="1:14" ht="15.75" thickBot="1" x14ac:dyDescent="0.3">
      <c r="A63" s="154"/>
      <c r="B63" s="155"/>
      <c r="C63" s="131"/>
      <c r="D63" s="160"/>
      <c r="E63" s="161"/>
      <c r="F63" s="160"/>
      <c r="G63" s="161"/>
      <c r="H63" s="132"/>
      <c r="I63" s="127"/>
      <c r="J63" s="127"/>
      <c r="K63" s="127"/>
      <c r="L63" s="127"/>
      <c r="M63" s="127"/>
      <c r="N63" s="64"/>
    </row>
    <row r="64" spans="1:14" ht="15.75" thickBot="1" x14ac:dyDescent="0.3">
      <c r="A64" s="152"/>
      <c r="B64" s="153"/>
      <c r="C64" s="128"/>
      <c r="D64" s="158"/>
      <c r="E64" s="159"/>
      <c r="F64" s="158"/>
      <c r="G64" s="159"/>
      <c r="H64" s="129"/>
      <c r="I64" s="130"/>
      <c r="J64" s="130"/>
      <c r="K64" s="130"/>
      <c r="L64" s="130"/>
      <c r="M64" s="130"/>
      <c r="N64" s="63"/>
    </row>
    <row r="65" spans="1:14" ht="15.75" thickBot="1" x14ac:dyDescent="0.3">
      <c r="A65" s="154"/>
      <c r="B65" s="155"/>
      <c r="C65" s="131"/>
      <c r="D65" s="160"/>
      <c r="E65" s="161"/>
      <c r="F65" s="160"/>
      <c r="G65" s="161"/>
      <c r="H65" s="132"/>
      <c r="I65" s="127"/>
      <c r="J65" s="127"/>
      <c r="K65" s="127"/>
      <c r="L65" s="127"/>
      <c r="M65" s="127"/>
      <c r="N65" s="64"/>
    </row>
    <row r="66" spans="1:14" ht="15.75" thickBot="1" x14ac:dyDescent="0.3">
      <c r="A66" s="152"/>
      <c r="B66" s="153"/>
      <c r="C66" s="128"/>
      <c r="D66" s="158"/>
      <c r="E66" s="159"/>
      <c r="F66" s="158"/>
      <c r="G66" s="159"/>
      <c r="H66" s="129"/>
      <c r="I66" s="130"/>
      <c r="J66" s="130"/>
      <c r="K66" s="130"/>
      <c r="L66" s="130"/>
      <c r="M66" s="130"/>
      <c r="N66" s="63"/>
    </row>
    <row r="67" spans="1:14" ht="15.75" thickBot="1" x14ac:dyDescent="0.3">
      <c r="A67" s="154"/>
      <c r="B67" s="155"/>
      <c r="C67" s="131"/>
      <c r="D67" s="160"/>
      <c r="E67" s="161"/>
      <c r="F67" s="160"/>
      <c r="G67" s="161"/>
      <c r="H67" s="132"/>
      <c r="I67" s="127"/>
      <c r="J67" s="127"/>
      <c r="K67" s="127"/>
      <c r="L67" s="127"/>
      <c r="M67" s="127"/>
      <c r="N67" s="64"/>
    </row>
    <row r="68" spans="1:14" ht="15.75" thickBot="1" x14ac:dyDescent="0.3">
      <c r="A68" s="152"/>
      <c r="B68" s="153"/>
      <c r="C68" s="128"/>
      <c r="D68" s="158"/>
      <c r="E68" s="159"/>
      <c r="F68" s="158"/>
      <c r="G68" s="159"/>
      <c r="H68" s="129"/>
      <c r="I68" s="130"/>
      <c r="J68" s="130"/>
      <c r="K68" s="130"/>
      <c r="L68" s="130"/>
      <c r="M68" s="130"/>
      <c r="N68" s="63"/>
    </row>
    <row r="69" spans="1:14" ht="15.75" thickBot="1" x14ac:dyDescent="0.3">
      <c r="A69" s="154"/>
      <c r="B69" s="155"/>
      <c r="C69" s="131"/>
      <c r="D69" s="160"/>
      <c r="E69" s="161"/>
      <c r="F69" s="160"/>
      <c r="G69" s="161"/>
      <c r="H69" s="132"/>
      <c r="I69" s="127"/>
      <c r="J69" s="127"/>
      <c r="K69" s="127"/>
      <c r="L69" s="127"/>
      <c r="M69" s="127"/>
      <c r="N69" s="64"/>
    </row>
    <row r="70" spans="1:14" ht="15.75" thickBot="1" x14ac:dyDescent="0.3">
      <c r="A70" s="152"/>
      <c r="B70" s="153"/>
      <c r="C70" s="128"/>
      <c r="D70" s="158"/>
      <c r="E70" s="159"/>
      <c r="F70" s="158"/>
      <c r="G70" s="159"/>
      <c r="H70" s="129"/>
      <c r="I70" s="130"/>
      <c r="J70" s="130"/>
      <c r="K70" s="130"/>
      <c r="L70" s="130"/>
      <c r="M70" s="130"/>
      <c r="N70" s="63"/>
    </row>
    <row r="71" spans="1:14" ht="15.75" thickBot="1" x14ac:dyDescent="0.3">
      <c r="A71" s="154"/>
      <c r="B71" s="155"/>
      <c r="C71" s="131"/>
      <c r="D71" s="160"/>
      <c r="E71" s="161"/>
      <c r="F71" s="160"/>
      <c r="G71" s="161"/>
      <c r="H71" s="132"/>
      <c r="I71" s="127"/>
      <c r="J71" s="127"/>
      <c r="K71" s="127"/>
      <c r="L71" s="127"/>
      <c r="M71" s="127"/>
      <c r="N71" s="64"/>
    </row>
    <row r="72" spans="1:14" ht="15.75" thickBot="1" x14ac:dyDescent="0.3">
      <c r="A72" s="152"/>
      <c r="B72" s="153"/>
      <c r="C72" s="128"/>
      <c r="D72" s="158"/>
      <c r="E72" s="159"/>
      <c r="F72" s="158"/>
      <c r="G72" s="159"/>
      <c r="H72" s="129"/>
      <c r="I72" s="130"/>
      <c r="J72" s="130"/>
      <c r="K72" s="130"/>
      <c r="L72" s="130"/>
      <c r="M72" s="130"/>
      <c r="N72" s="63"/>
    </row>
    <row r="73" spans="1:14" ht="15.75" thickBot="1" x14ac:dyDescent="0.3">
      <c r="A73" s="154"/>
      <c r="B73" s="155"/>
      <c r="C73" s="131"/>
      <c r="D73" s="160"/>
      <c r="E73" s="161"/>
      <c r="F73" s="160"/>
      <c r="G73" s="161"/>
      <c r="H73" s="132"/>
      <c r="I73" s="127"/>
      <c r="J73" s="127"/>
      <c r="K73" s="127"/>
      <c r="L73" s="127"/>
      <c r="M73" s="127"/>
      <c r="N73" s="64"/>
    </row>
    <row r="74" spans="1:14" ht="15.75" thickBot="1" x14ac:dyDescent="0.3">
      <c r="A74" s="152"/>
      <c r="B74" s="153"/>
      <c r="C74" s="128"/>
      <c r="D74" s="158"/>
      <c r="E74" s="159"/>
      <c r="F74" s="158"/>
      <c r="G74" s="159"/>
      <c r="H74" s="129"/>
      <c r="I74" s="130"/>
      <c r="J74" s="130"/>
      <c r="K74" s="130"/>
      <c r="L74" s="130"/>
      <c r="M74" s="130"/>
      <c r="N74" s="63"/>
    </row>
    <row r="75" spans="1:14" ht="15.75" thickBot="1" x14ac:dyDescent="0.3">
      <c r="A75" s="154"/>
      <c r="B75" s="155"/>
      <c r="C75" s="131"/>
      <c r="D75" s="160"/>
      <c r="E75" s="161"/>
      <c r="F75" s="160"/>
      <c r="G75" s="161"/>
      <c r="H75" s="132"/>
      <c r="I75" s="127"/>
      <c r="J75" s="127"/>
      <c r="K75" s="127"/>
      <c r="L75" s="127"/>
      <c r="M75" s="127"/>
      <c r="N75" s="64"/>
    </row>
    <row r="76" spans="1:14" ht="15.75" thickBot="1" x14ac:dyDescent="0.3">
      <c r="A76" s="152"/>
      <c r="B76" s="153"/>
      <c r="C76" s="128"/>
      <c r="D76" s="158"/>
      <c r="E76" s="159"/>
      <c r="F76" s="158"/>
      <c r="G76" s="159"/>
      <c r="H76" s="129"/>
      <c r="I76" s="130"/>
      <c r="J76" s="130"/>
      <c r="K76" s="130"/>
      <c r="L76" s="130"/>
      <c r="M76" s="130"/>
      <c r="N76" s="63"/>
    </row>
    <row r="77" spans="1:14" ht="15.75" thickBot="1" x14ac:dyDescent="0.3">
      <c r="A77" s="154"/>
      <c r="B77" s="155"/>
      <c r="C77" s="131"/>
      <c r="D77" s="160"/>
      <c r="E77" s="161"/>
      <c r="F77" s="160"/>
      <c r="G77" s="161"/>
      <c r="H77" s="132"/>
      <c r="I77" s="127"/>
      <c r="J77" s="127"/>
      <c r="K77" s="127"/>
      <c r="L77" s="127"/>
      <c r="M77" s="127"/>
      <c r="N77" s="64"/>
    </row>
    <row r="78" spans="1:14" ht="15.75" thickBot="1" x14ac:dyDescent="0.3">
      <c r="A78" s="152"/>
      <c r="B78" s="153"/>
      <c r="C78" s="128"/>
      <c r="D78" s="158"/>
      <c r="E78" s="159"/>
      <c r="F78" s="158"/>
      <c r="G78" s="159"/>
      <c r="H78" s="129"/>
      <c r="I78" s="130"/>
      <c r="J78" s="130"/>
      <c r="K78" s="130"/>
      <c r="L78" s="130"/>
      <c r="M78" s="130"/>
      <c r="N78" s="63"/>
    </row>
    <row r="79" spans="1:14" ht="15.75" thickBot="1" x14ac:dyDescent="0.3">
      <c r="A79" s="154"/>
      <c r="B79" s="155"/>
      <c r="C79" s="131"/>
      <c r="D79" s="160"/>
      <c r="E79" s="161"/>
      <c r="F79" s="160"/>
      <c r="G79" s="161"/>
      <c r="H79" s="132"/>
      <c r="I79" s="127"/>
      <c r="J79" s="127"/>
      <c r="K79" s="127"/>
      <c r="L79" s="127"/>
      <c r="M79" s="127"/>
      <c r="N79" s="64"/>
    </row>
    <row r="80" spans="1:14" ht="15.75" thickBot="1" x14ac:dyDescent="0.3">
      <c r="A80" s="152"/>
      <c r="B80" s="153"/>
      <c r="C80" s="128"/>
      <c r="D80" s="158"/>
      <c r="E80" s="159"/>
      <c r="F80" s="158"/>
      <c r="G80" s="159"/>
      <c r="H80" s="129"/>
      <c r="I80" s="130"/>
      <c r="J80" s="130"/>
      <c r="K80" s="130"/>
      <c r="L80" s="130"/>
      <c r="M80" s="130"/>
      <c r="N80" s="63"/>
    </row>
    <row r="81" spans="1:14" ht="15.75" thickBot="1" x14ac:dyDescent="0.3">
      <c r="A81" s="154"/>
      <c r="B81" s="155"/>
      <c r="C81" s="131"/>
      <c r="D81" s="160"/>
      <c r="E81" s="161"/>
      <c r="F81" s="160"/>
      <c r="G81" s="161"/>
      <c r="H81" s="132"/>
      <c r="I81" s="127"/>
      <c r="J81" s="127"/>
      <c r="K81" s="127"/>
      <c r="L81" s="127"/>
      <c r="M81" s="127"/>
      <c r="N81" s="64"/>
    </row>
    <row r="82" spans="1:14" ht="15.75" thickBot="1" x14ac:dyDescent="0.3">
      <c r="A82" s="152"/>
      <c r="B82" s="153"/>
      <c r="C82" s="128"/>
      <c r="D82" s="158"/>
      <c r="E82" s="159"/>
      <c r="F82" s="158"/>
      <c r="G82" s="159"/>
      <c r="H82" s="129"/>
      <c r="I82" s="130"/>
      <c r="J82" s="130"/>
      <c r="K82" s="130"/>
      <c r="L82" s="130"/>
      <c r="M82" s="130"/>
      <c r="N82" s="63"/>
    </row>
    <row r="83" spans="1:14" ht="15.75" thickBot="1" x14ac:dyDescent="0.3">
      <c r="A83" s="154"/>
      <c r="B83" s="155"/>
      <c r="C83" s="131"/>
      <c r="D83" s="160"/>
      <c r="E83" s="161"/>
      <c r="F83" s="160"/>
      <c r="G83" s="161"/>
      <c r="H83" s="132"/>
      <c r="I83" s="127"/>
      <c r="J83" s="127"/>
      <c r="K83" s="127"/>
      <c r="L83" s="127"/>
      <c r="M83" s="127"/>
      <c r="N83" s="64"/>
    </row>
    <row r="84" spans="1:14" ht="15.75" thickBot="1" x14ac:dyDescent="0.3">
      <c r="A84" s="152"/>
      <c r="B84" s="153"/>
      <c r="C84" s="128"/>
      <c r="D84" s="158"/>
      <c r="E84" s="159"/>
      <c r="F84" s="158"/>
      <c r="G84" s="159"/>
      <c r="H84" s="129"/>
      <c r="I84" s="130"/>
      <c r="J84" s="130"/>
      <c r="K84" s="130"/>
      <c r="L84" s="130"/>
      <c r="M84" s="130"/>
      <c r="N84" s="63"/>
    </row>
    <row r="85" spans="1:14" ht="15.75" thickBot="1" x14ac:dyDescent="0.3">
      <c r="A85" s="154"/>
      <c r="B85" s="155"/>
      <c r="C85" s="131"/>
      <c r="D85" s="160"/>
      <c r="E85" s="161"/>
      <c r="F85" s="160"/>
      <c r="G85" s="161"/>
      <c r="H85" s="132"/>
      <c r="I85" s="127"/>
      <c r="J85" s="127"/>
      <c r="K85" s="127"/>
      <c r="L85" s="127"/>
      <c r="M85" s="127"/>
      <c r="N85" s="64"/>
    </row>
    <row r="86" spans="1:14" ht="15.75" thickBot="1" x14ac:dyDescent="0.3">
      <c r="A86" s="152"/>
      <c r="B86" s="153"/>
      <c r="C86" s="128"/>
      <c r="D86" s="158"/>
      <c r="E86" s="159"/>
      <c r="F86" s="158"/>
      <c r="G86" s="159"/>
      <c r="H86" s="129"/>
      <c r="I86" s="130"/>
      <c r="J86" s="130"/>
      <c r="K86" s="130"/>
      <c r="L86" s="130"/>
      <c r="M86" s="130"/>
      <c r="N86" s="63"/>
    </row>
    <row r="87" spans="1:14" ht="15.75" thickBot="1" x14ac:dyDescent="0.3">
      <c r="A87" s="154"/>
      <c r="B87" s="155"/>
      <c r="C87" s="131"/>
      <c r="D87" s="160"/>
      <c r="E87" s="161"/>
      <c r="F87" s="160"/>
      <c r="G87" s="161"/>
      <c r="H87" s="132"/>
      <c r="I87" s="127"/>
      <c r="J87" s="127"/>
      <c r="K87" s="127"/>
      <c r="L87" s="127"/>
      <c r="M87" s="127"/>
      <c r="N87" s="64"/>
    </row>
    <row r="88" spans="1:14" ht="15.75" thickBot="1" x14ac:dyDescent="0.3">
      <c r="A88" s="152"/>
      <c r="B88" s="153"/>
      <c r="C88" s="128"/>
      <c r="D88" s="158"/>
      <c r="E88" s="159"/>
      <c r="F88" s="158"/>
      <c r="G88" s="159"/>
      <c r="H88" s="129"/>
      <c r="I88" s="130"/>
      <c r="J88" s="130"/>
      <c r="K88" s="130"/>
      <c r="L88" s="130"/>
      <c r="M88" s="130"/>
      <c r="N88" s="63"/>
    </row>
    <row r="89" spans="1:14" ht="15.75" thickBot="1" x14ac:dyDescent="0.3">
      <c r="A89" s="154"/>
      <c r="B89" s="155"/>
      <c r="C89" s="131"/>
      <c r="D89" s="160"/>
      <c r="E89" s="161"/>
      <c r="F89" s="160"/>
      <c r="G89" s="161"/>
      <c r="H89" s="132"/>
      <c r="I89" s="127"/>
      <c r="J89" s="127"/>
      <c r="K89" s="127"/>
      <c r="L89" s="127"/>
      <c r="M89" s="127"/>
      <c r="N89" s="64"/>
    </row>
    <row r="90" spans="1:14" ht="15.75" thickBot="1" x14ac:dyDescent="0.3">
      <c r="A90" s="152"/>
      <c r="B90" s="153"/>
      <c r="C90" s="128"/>
      <c r="D90" s="158"/>
      <c r="E90" s="159"/>
      <c r="F90" s="158"/>
      <c r="G90" s="159"/>
      <c r="H90" s="129"/>
      <c r="I90" s="130"/>
      <c r="J90" s="130"/>
      <c r="K90" s="130"/>
      <c r="L90" s="130"/>
      <c r="M90" s="130"/>
      <c r="N90" s="63"/>
    </row>
    <row r="91" spans="1:14" ht="15.75" thickBot="1" x14ac:dyDescent="0.3">
      <c r="A91" s="154"/>
      <c r="B91" s="155"/>
      <c r="C91" s="131"/>
      <c r="D91" s="160"/>
      <c r="E91" s="161"/>
      <c r="F91" s="160"/>
      <c r="G91" s="161"/>
      <c r="H91" s="132"/>
      <c r="I91" s="127"/>
      <c r="J91" s="127"/>
      <c r="K91" s="127"/>
      <c r="L91" s="127"/>
      <c r="M91" s="127"/>
      <c r="N91" s="64"/>
    </row>
    <row r="92" spans="1:14" ht="15.75" thickBot="1" x14ac:dyDescent="0.3">
      <c r="A92" s="152"/>
      <c r="B92" s="153"/>
      <c r="C92" s="128"/>
      <c r="D92" s="158"/>
      <c r="E92" s="159"/>
      <c r="F92" s="158"/>
      <c r="G92" s="159"/>
      <c r="H92" s="129"/>
      <c r="I92" s="130"/>
      <c r="J92" s="130"/>
      <c r="K92" s="130"/>
      <c r="L92" s="130"/>
      <c r="M92" s="130"/>
      <c r="N92" s="63"/>
    </row>
    <row r="93" spans="1:14" ht="15.75" thickBot="1" x14ac:dyDescent="0.3">
      <c r="A93" s="154"/>
      <c r="B93" s="155"/>
      <c r="C93" s="131"/>
      <c r="D93" s="160"/>
      <c r="E93" s="161"/>
      <c r="F93" s="160"/>
      <c r="G93" s="161"/>
      <c r="H93" s="132"/>
      <c r="I93" s="127"/>
      <c r="J93" s="127"/>
      <c r="K93" s="127"/>
      <c r="L93" s="127"/>
      <c r="M93" s="127"/>
      <c r="N93" s="64"/>
    </row>
    <row r="94" spans="1:14" ht="15.75" thickBot="1" x14ac:dyDescent="0.3">
      <c r="A94" s="152"/>
      <c r="B94" s="153"/>
      <c r="C94" s="128"/>
      <c r="D94" s="158"/>
      <c r="E94" s="159"/>
      <c r="F94" s="158"/>
      <c r="G94" s="159"/>
      <c r="H94" s="129"/>
      <c r="I94" s="130"/>
      <c r="J94" s="130"/>
      <c r="K94" s="130"/>
      <c r="L94" s="130"/>
      <c r="M94" s="130"/>
      <c r="N94" s="63"/>
    </row>
    <row r="95" spans="1:14" ht="15.75" thickBot="1" x14ac:dyDescent="0.3">
      <c r="A95" s="154"/>
      <c r="B95" s="155"/>
      <c r="C95" s="131"/>
      <c r="D95" s="160"/>
      <c r="E95" s="161"/>
      <c r="F95" s="160"/>
      <c r="G95" s="161"/>
      <c r="H95" s="132"/>
      <c r="I95" s="127"/>
      <c r="J95" s="127"/>
      <c r="K95" s="127"/>
      <c r="L95" s="127"/>
      <c r="M95" s="127"/>
      <c r="N95" s="64"/>
    </row>
    <row r="96" spans="1:14" ht="15.75" thickBot="1" x14ac:dyDescent="0.3">
      <c r="A96" s="152"/>
      <c r="B96" s="153"/>
      <c r="C96" s="128"/>
      <c r="D96" s="158"/>
      <c r="E96" s="159"/>
      <c r="F96" s="158"/>
      <c r="G96" s="159"/>
      <c r="H96" s="129"/>
      <c r="I96" s="130"/>
      <c r="J96" s="130"/>
      <c r="K96" s="130"/>
      <c r="L96" s="130"/>
      <c r="M96" s="130"/>
      <c r="N96" s="63"/>
    </row>
    <row r="97" spans="1:14" ht="15.75" thickBot="1" x14ac:dyDescent="0.3">
      <c r="A97" s="154"/>
      <c r="B97" s="155"/>
      <c r="C97" s="131"/>
      <c r="D97" s="160"/>
      <c r="E97" s="161"/>
      <c r="F97" s="160"/>
      <c r="G97" s="161"/>
      <c r="H97" s="132"/>
      <c r="I97" s="127"/>
      <c r="J97" s="127"/>
      <c r="K97" s="127"/>
      <c r="L97" s="127"/>
      <c r="M97" s="127"/>
      <c r="N97" s="64"/>
    </row>
    <row r="98" spans="1:14" ht="15.75" thickBot="1" x14ac:dyDescent="0.3">
      <c r="A98" s="152"/>
      <c r="B98" s="153"/>
      <c r="C98" s="128"/>
      <c r="D98" s="158"/>
      <c r="E98" s="159"/>
      <c r="F98" s="158"/>
      <c r="G98" s="159"/>
      <c r="H98" s="129"/>
      <c r="I98" s="130"/>
      <c r="J98" s="130"/>
      <c r="K98" s="130"/>
      <c r="L98" s="130"/>
      <c r="M98" s="130"/>
      <c r="N98" s="63"/>
    </row>
    <row r="99" spans="1:14" ht="15.75" thickBot="1" x14ac:dyDescent="0.3">
      <c r="A99" s="154"/>
      <c r="B99" s="155"/>
      <c r="C99" s="131"/>
      <c r="D99" s="160"/>
      <c r="E99" s="161"/>
      <c r="F99" s="160"/>
      <c r="G99" s="161"/>
      <c r="H99" s="132"/>
      <c r="I99" s="127"/>
      <c r="J99" s="127"/>
      <c r="K99" s="127"/>
      <c r="L99" s="127"/>
      <c r="M99" s="127"/>
      <c r="N99" s="64"/>
    </row>
    <row r="100" spans="1:14" ht="15.75" thickBot="1" x14ac:dyDescent="0.3">
      <c r="A100" s="152"/>
      <c r="B100" s="153"/>
      <c r="C100" s="128"/>
      <c r="D100" s="158"/>
      <c r="E100" s="159"/>
      <c r="F100" s="158"/>
      <c r="G100" s="159"/>
      <c r="H100" s="129"/>
      <c r="I100" s="130"/>
      <c r="J100" s="130"/>
      <c r="K100" s="130"/>
      <c r="L100" s="130"/>
      <c r="M100" s="130"/>
      <c r="N100" s="63"/>
    </row>
    <row r="101" spans="1:14" ht="15.75" thickBot="1" x14ac:dyDescent="0.3">
      <c r="A101" s="154"/>
      <c r="B101" s="155"/>
      <c r="C101" s="131"/>
      <c r="D101" s="160"/>
      <c r="E101" s="161"/>
      <c r="F101" s="160"/>
      <c r="G101" s="161"/>
      <c r="H101" s="132"/>
      <c r="I101" s="127"/>
      <c r="J101" s="127"/>
      <c r="K101" s="127"/>
      <c r="L101" s="127"/>
      <c r="M101" s="127"/>
      <c r="N101" s="64"/>
    </row>
    <row r="102" spans="1:14" ht="15.75" thickBot="1" x14ac:dyDescent="0.3">
      <c r="A102" s="152"/>
      <c r="B102" s="153"/>
      <c r="C102" s="128"/>
      <c r="D102" s="158"/>
      <c r="E102" s="159"/>
      <c r="F102" s="158"/>
      <c r="G102" s="159"/>
      <c r="H102" s="129"/>
      <c r="I102" s="130"/>
      <c r="J102" s="130"/>
      <c r="K102" s="130"/>
      <c r="L102" s="130"/>
      <c r="M102" s="130"/>
      <c r="N102" s="63"/>
    </row>
    <row r="103" spans="1:14" ht="15.75" thickBot="1" x14ac:dyDescent="0.3">
      <c r="A103" s="154"/>
      <c r="B103" s="155"/>
      <c r="C103" s="131"/>
      <c r="D103" s="160"/>
      <c r="E103" s="161"/>
      <c r="F103" s="160"/>
      <c r="G103" s="161"/>
      <c r="H103" s="132"/>
      <c r="I103" s="127"/>
      <c r="J103" s="127"/>
      <c r="K103" s="127"/>
      <c r="L103" s="127"/>
      <c r="M103" s="127"/>
      <c r="N103" s="64"/>
    </row>
    <row r="104" spans="1:14" ht="15.75" thickBot="1" x14ac:dyDescent="0.3">
      <c r="A104" s="152"/>
      <c r="B104" s="153"/>
      <c r="C104" s="128"/>
      <c r="D104" s="158"/>
      <c r="E104" s="159"/>
      <c r="F104" s="158"/>
      <c r="G104" s="159"/>
      <c r="H104" s="129"/>
      <c r="I104" s="130"/>
      <c r="J104" s="130"/>
      <c r="K104" s="130"/>
      <c r="L104" s="130"/>
      <c r="M104" s="130"/>
      <c r="N104" s="63"/>
    </row>
    <row r="105" spans="1:14" ht="15.75" thickBot="1" x14ac:dyDescent="0.3">
      <c r="A105" s="154"/>
      <c r="B105" s="155"/>
      <c r="C105" s="131"/>
      <c r="D105" s="160"/>
      <c r="E105" s="161"/>
      <c r="F105" s="160"/>
      <c r="G105" s="161"/>
      <c r="H105" s="132"/>
      <c r="I105" s="127"/>
      <c r="J105" s="127"/>
      <c r="K105" s="127"/>
      <c r="L105" s="127"/>
      <c r="M105" s="127"/>
      <c r="N105" s="64"/>
    </row>
    <row r="106" spans="1:14" ht="15.75" thickBot="1" x14ac:dyDescent="0.3">
      <c r="A106" s="152"/>
      <c r="B106" s="153"/>
      <c r="C106" s="128"/>
      <c r="D106" s="158"/>
      <c r="E106" s="159"/>
      <c r="F106" s="158"/>
      <c r="G106" s="159"/>
      <c r="H106" s="129"/>
      <c r="I106" s="130"/>
      <c r="J106" s="130"/>
      <c r="K106" s="130"/>
      <c r="L106" s="130"/>
      <c r="M106" s="130"/>
      <c r="N106" s="63"/>
    </row>
    <row r="107" spans="1:14" ht="15.75" thickBot="1" x14ac:dyDescent="0.3">
      <c r="A107" s="154"/>
      <c r="B107" s="155"/>
      <c r="C107" s="131"/>
      <c r="D107" s="160"/>
      <c r="E107" s="161"/>
      <c r="F107" s="160"/>
      <c r="G107" s="161"/>
      <c r="H107" s="132"/>
      <c r="I107" s="127"/>
      <c r="J107" s="127"/>
      <c r="K107" s="127"/>
      <c r="L107" s="127"/>
      <c r="M107" s="127"/>
      <c r="N107" s="64"/>
    </row>
    <row r="108" spans="1:14" ht="15.75" thickBot="1" x14ac:dyDescent="0.3">
      <c r="A108" s="152"/>
      <c r="B108" s="153"/>
      <c r="C108" s="128"/>
      <c r="D108" s="158"/>
      <c r="E108" s="159"/>
      <c r="F108" s="158"/>
      <c r="G108" s="159"/>
      <c r="H108" s="129"/>
      <c r="I108" s="130"/>
      <c r="J108" s="130"/>
      <c r="K108" s="130"/>
      <c r="L108" s="130"/>
      <c r="M108" s="130"/>
      <c r="N108" s="63"/>
    </row>
    <row r="109" spans="1:14" ht="15.75" thickBot="1" x14ac:dyDescent="0.3">
      <c r="A109" s="156"/>
      <c r="B109" s="157"/>
      <c r="C109" s="133"/>
      <c r="D109" s="174"/>
      <c r="E109" s="175"/>
      <c r="F109" s="174"/>
      <c r="G109" s="175"/>
      <c r="H109" s="134"/>
      <c r="I109" s="135"/>
      <c r="J109" s="135"/>
      <c r="K109" s="135"/>
      <c r="L109" s="135"/>
      <c r="M109" s="135"/>
      <c r="N109" s="62"/>
    </row>
    <row r="110" spans="1:14" x14ac:dyDescent="0.25">
      <c r="A110" s="17"/>
      <c r="B110" s="17"/>
      <c r="C110" s="17"/>
      <c r="D110" s="17"/>
      <c r="E110" s="17"/>
      <c r="F110" s="17"/>
      <c r="G110" s="17"/>
      <c r="H110" s="61"/>
    </row>
    <row r="111" spans="1:14" x14ac:dyDescent="0.25">
      <c r="A111" s="17"/>
      <c r="B111" s="17"/>
      <c r="C111" s="17"/>
      <c r="D111" s="17"/>
      <c r="E111" s="17"/>
      <c r="F111" s="17"/>
      <c r="G111" s="17"/>
      <c r="H111" s="61"/>
    </row>
    <row r="112" spans="1:14" x14ac:dyDescent="0.25">
      <c r="A112" s="17"/>
      <c r="B112" s="17"/>
      <c r="C112" s="17"/>
      <c r="D112" s="17"/>
      <c r="E112" s="17"/>
      <c r="F112" s="17"/>
      <c r="G112" s="17"/>
      <c r="H112" s="61"/>
    </row>
    <row r="113" spans="1:8" x14ac:dyDescent="0.25">
      <c r="A113" s="17"/>
      <c r="B113" s="17"/>
      <c r="C113" s="17"/>
      <c r="D113" s="17"/>
      <c r="E113" s="17"/>
      <c r="F113" s="17"/>
      <c r="G113" s="17"/>
      <c r="H113" s="61"/>
    </row>
    <row r="114" spans="1:8" x14ac:dyDescent="0.25">
      <c r="A114" s="17"/>
      <c r="B114" s="17"/>
      <c r="C114" s="17"/>
      <c r="D114" s="17"/>
      <c r="E114" s="17"/>
      <c r="F114" s="17"/>
      <c r="G114" s="17"/>
      <c r="H114" s="61"/>
    </row>
    <row r="115" spans="1:8" x14ac:dyDescent="0.25">
      <c r="A115" s="17"/>
      <c r="B115" s="17"/>
      <c r="C115" s="17"/>
      <c r="D115" s="17"/>
      <c r="E115" s="17"/>
      <c r="F115" s="17"/>
      <c r="G115" s="17"/>
      <c r="H115" s="61"/>
    </row>
    <row r="116" spans="1:8" x14ac:dyDescent="0.25">
      <c r="H116" s="60"/>
    </row>
    <row r="117" spans="1:8" x14ac:dyDescent="0.25">
      <c r="H117" s="60"/>
    </row>
    <row r="118" spans="1:8" x14ac:dyDescent="0.25">
      <c r="H118" s="60"/>
    </row>
    <row r="119" spans="1:8" x14ac:dyDescent="0.25">
      <c r="H119" s="60"/>
    </row>
    <row r="120" spans="1:8" x14ac:dyDescent="0.25">
      <c r="H120" s="60"/>
    </row>
    <row r="121" spans="1:8" x14ac:dyDescent="0.25">
      <c r="H121" s="60"/>
    </row>
    <row r="122" spans="1:8" x14ac:dyDescent="0.25">
      <c r="H122" s="60"/>
    </row>
    <row r="123" spans="1:8" x14ac:dyDescent="0.25">
      <c r="H123" s="60"/>
    </row>
    <row r="124" spans="1:8" x14ac:dyDescent="0.25">
      <c r="H124" s="60"/>
    </row>
    <row r="125" spans="1:8" x14ac:dyDescent="0.25">
      <c r="H125" s="60"/>
    </row>
    <row r="126" spans="1:8" x14ac:dyDescent="0.25">
      <c r="H126" s="60"/>
    </row>
    <row r="127" spans="1:8" x14ac:dyDescent="0.25">
      <c r="H127" s="60"/>
    </row>
    <row r="128" spans="1:8" x14ac:dyDescent="0.25">
      <c r="H128" s="60"/>
    </row>
    <row r="129" spans="8:8" x14ac:dyDescent="0.25">
      <c r="H129" s="60"/>
    </row>
    <row r="130" spans="8:8" x14ac:dyDescent="0.25">
      <c r="H130" s="60"/>
    </row>
    <row r="131" spans="8:8" x14ac:dyDescent="0.25">
      <c r="H131" s="60"/>
    </row>
    <row r="132" spans="8:8" x14ac:dyDescent="0.25">
      <c r="H132" s="60"/>
    </row>
    <row r="133" spans="8:8" x14ac:dyDescent="0.25">
      <c r="H133" s="60"/>
    </row>
    <row r="134" spans="8:8" x14ac:dyDescent="0.25">
      <c r="H134" s="60"/>
    </row>
    <row r="135" spans="8:8" x14ac:dyDescent="0.25">
      <c r="H135" s="60"/>
    </row>
    <row r="136" spans="8:8" x14ac:dyDescent="0.25">
      <c r="H136" s="60"/>
    </row>
    <row r="137" spans="8:8" x14ac:dyDescent="0.25">
      <c r="H137" s="60"/>
    </row>
    <row r="138" spans="8:8" x14ac:dyDescent="0.25">
      <c r="H138" s="60"/>
    </row>
    <row r="139" spans="8:8" x14ac:dyDescent="0.25">
      <c r="H139" s="60"/>
    </row>
    <row r="140" spans="8:8" x14ac:dyDescent="0.25">
      <c r="H140" s="60"/>
    </row>
    <row r="141" spans="8:8" x14ac:dyDescent="0.25">
      <c r="H141" s="60"/>
    </row>
    <row r="142" spans="8:8" x14ac:dyDescent="0.25">
      <c r="H142" s="60"/>
    </row>
  </sheetData>
  <sheetProtection algorithmName="SHA-512" hashValue="QojGLIM9/X7R8FQwd5wL5lZZisAuOIVM8dRnQFdKFX9XsSf2O2S4gevv/MsDb+jUpFnejM1FZjUxWUa9ChE7BA==" saltValue="WNczeHyVEDo9Qi1/DfNdKA==" spinCount="100000" sheet="1" objects="1" scenarios="1" formatCells="0" formatRows="0" sort="0" autoFilter="0"/>
  <autoFilter ref="A28:N28" xr:uid="{579F23A1-181B-4F48-9BE7-F92ECA9576F9}">
    <filterColumn colId="0" showButton="0"/>
    <filterColumn colId="3" showButton="0"/>
    <filterColumn colId="5" showButton="0"/>
  </autoFilter>
  <mergeCells count="279">
    <mergeCell ref="M3:N3"/>
    <mergeCell ref="A1:L1"/>
    <mergeCell ref="F30:G30"/>
    <mergeCell ref="D31:E31"/>
    <mergeCell ref="F31:G31"/>
    <mergeCell ref="F23:F24"/>
    <mergeCell ref="G23:N23"/>
    <mergeCell ref="D28:E28"/>
    <mergeCell ref="F28:G28"/>
    <mergeCell ref="A15:C15"/>
    <mergeCell ref="A9:C9"/>
    <mergeCell ref="K3:L3"/>
    <mergeCell ref="D38:E38"/>
    <mergeCell ref="F38:G38"/>
    <mergeCell ref="A5:C5"/>
    <mergeCell ref="A6:C6"/>
    <mergeCell ref="A7:C7"/>
    <mergeCell ref="A16:C16"/>
    <mergeCell ref="A17:C17"/>
    <mergeCell ref="A18:C18"/>
    <mergeCell ref="A19:C19"/>
    <mergeCell ref="A20:C20"/>
    <mergeCell ref="A22:C22"/>
    <mergeCell ref="F33:G33"/>
    <mergeCell ref="D34:E34"/>
    <mergeCell ref="A38:B38"/>
    <mergeCell ref="D44:E44"/>
    <mergeCell ref="F44:G44"/>
    <mergeCell ref="D45:E45"/>
    <mergeCell ref="F45:G45"/>
    <mergeCell ref="D46:E46"/>
    <mergeCell ref="F46:G46"/>
    <mergeCell ref="D41:E41"/>
    <mergeCell ref="F41:G41"/>
    <mergeCell ref="D42:E42"/>
    <mergeCell ref="D39:E39"/>
    <mergeCell ref="F39:G39"/>
    <mergeCell ref="D40:E40"/>
    <mergeCell ref="F40:G40"/>
    <mergeCell ref="G3:H3"/>
    <mergeCell ref="I3:J3"/>
    <mergeCell ref="A24:D24"/>
    <mergeCell ref="A21:C21"/>
    <mergeCell ref="A10:C10"/>
    <mergeCell ref="A11:C11"/>
    <mergeCell ref="A3:F3"/>
    <mergeCell ref="A4:C4"/>
    <mergeCell ref="A23:D23"/>
    <mergeCell ref="A8:C8"/>
    <mergeCell ref="F34:G34"/>
    <mergeCell ref="D29:E29"/>
    <mergeCell ref="F29:G29"/>
    <mergeCell ref="D30:E30"/>
    <mergeCell ref="D35:E35"/>
    <mergeCell ref="F35:G35"/>
    <mergeCell ref="D36:E36"/>
    <mergeCell ref="F36:G36"/>
    <mergeCell ref="F32:G32"/>
    <mergeCell ref="D33:E33"/>
    <mergeCell ref="F53:G53"/>
    <mergeCell ref="D54:E54"/>
    <mergeCell ref="F54:G54"/>
    <mergeCell ref="D55:E55"/>
    <mergeCell ref="F55:G55"/>
    <mergeCell ref="D56:E56"/>
    <mergeCell ref="F56:G56"/>
    <mergeCell ref="D57:E57"/>
    <mergeCell ref="F57:G57"/>
    <mergeCell ref="D70:E70"/>
    <mergeCell ref="F70:G70"/>
    <mergeCell ref="D59:E59"/>
    <mergeCell ref="F59:G59"/>
    <mergeCell ref="D60:E60"/>
    <mergeCell ref="F60:G60"/>
    <mergeCell ref="D61:E61"/>
    <mergeCell ref="F61:G61"/>
    <mergeCell ref="D62:E62"/>
    <mergeCell ref="F62:G62"/>
    <mergeCell ref="D63:E63"/>
    <mergeCell ref="F63:G63"/>
    <mergeCell ref="D64:E64"/>
    <mergeCell ref="F64:G64"/>
    <mergeCell ref="D65:E65"/>
    <mergeCell ref="F65:G65"/>
    <mergeCell ref="D66:E66"/>
    <mergeCell ref="F66:G66"/>
    <mergeCell ref="D67:E67"/>
    <mergeCell ref="F67:G67"/>
    <mergeCell ref="D68:E68"/>
    <mergeCell ref="F68:G68"/>
    <mergeCell ref="D69:E69"/>
    <mergeCell ref="F69:G69"/>
    <mergeCell ref="D82:E82"/>
    <mergeCell ref="F82:G82"/>
    <mergeCell ref="D71:E71"/>
    <mergeCell ref="F71:G71"/>
    <mergeCell ref="D72:E72"/>
    <mergeCell ref="F72:G72"/>
    <mergeCell ref="D73:E73"/>
    <mergeCell ref="F73:G73"/>
    <mergeCell ref="D74:E74"/>
    <mergeCell ref="F74:G74"/>
    <mergeCell ref="D75:E75"/>
    <mergeCell ref="F75:G75"/>
    <mergeCell ref="D76:E76"/>
    <mergeCell ref="F76:G76"/>
    <mergeCell ref="F77:G77"/>
    <mergeCell ref="D78:E78"/>
    <mergeCell ref="F78:G78"/>
    <mergeCell ref="D79:E79"/>
    <mergeCell ref="F79:G79"/>
    <mergeCell ref="D80:E80"/>
    <mergeCell ref="F80:G80"/>
    <mergeCell ref="D81:E81"/>
    <mergeCell ref="F81:G81"/>
    <mergeCell ref="D94:E94"/>
    <mergeCell ref="F94:G94"/>
    <mergeCell ref="D89:E89"/>
    <mergeCell ref="F89:G89"/>
    <mergeCell ref="D90:E90"/>
    <mergeCell ref="F90:G90"/>
    <mergeCell ref="D91:E91"/>
    <mergeCell ref="F91:G91"/>
    <mergeCell ref="D92:E92"/>
    <mergeCell ref="F92:G92"/>
    <mergeCell ref="D93:E93"/>
    <mergeCell ref="F93:G93"/>
    <mergeCell ref="D109:E109"/>
    <mergeCell ref="F109:G109"/>
    <mergeCell ref="D104:E104"/>
    <mergeCell ref="F104:G104"/>
    <mergeCell ref="D105:E105"/>
    <mergeCell ref="F105:G105"/>
    <mergeCell ref="D106:E106"/>
    <mergeCell ref="F106:G106"/>
    <mergeCell ref="D107:E107"/>
    <mergeCell ref="F107:G107"/>
    <mergeCell ref="D95:E95"/>
    <mergeCell ref="F95:G95"/>
    <mergeCell ref="D96:E96"/>
    <mergeCell ref="F96:G96"/>
    <mergeCell ref="D97:E97"/>
    <mergeCell ref="F97:G97"/>
    <mergeCell ref="D108:E108"/>
    <mergeCell ref="F108:G108"/>
    <mergeCell ref="D98:E98"/>
    <mergeCell ref="F98:G98"/>
    <mergeCell ref="D99:E99"/>
    <mergeCell ref="F99:G99"/>
    <mergeCell ref="D100:E100"/>
    <mergeCell ref="F100:G100"/>
    <mergeCell ref="D101:E101"/>
    <mergeCell ref="F101:G101"/>
    <mergeCell ref="D102:E102"/>
    <mergeCell ref="F102:G102"/>
    <mergeCell ref="D103:E103"/>
    <mergeCell ref="F103:G103"/>
    <mergeCell ref="D83:E83"/>
    <mergeCell ref="F83:G83"/>
    <mergeCell ref="D84:E84"/>
    <mergeCell ref="F84:G84"/>
    <mergeCell ref="D85:E85"/>
    <mergeCell ref="F85:G85"/>
    <mergeCell ref="D86:E86"/>
    <mergeCell ref="F86:G86"/>
    <mergeCell ref="D87:E87"/>
    <mergeCell ref="F87:G87"/>
    <mergeCell ref="D88:E88"/>
    <mergeCell ref="F88:G88"/>
    <mergeCell ref="D77:E77"/>
    <mergeCell ref="A31:B31"/>
    <mergeCell ref="A30:B30"/>
    <mergeCell ref="A29:B29"/>
    <mergeCell ref="A28:B28"/>
    <mergeCell ref="A12:C12"/>
    <mergeCell ref="A13:C13"/>
    <mergeCell ref="A14:C14"/>
    <mergeCell ref="A26:XFD26"/>
    <mergeCell ref="A25:XFD25"/>
    <mergeCell ref="A27:H27"/>
    <mergeCell ref="I27:M27"/>
    <mergeCell ref="A43:B43"/>
    <mergeCell ref="A32:B32"/>
    <mergeCell ref="A33:B33"/>
    <mergeCell ref="A34:B34"/>
    <mergeCell ref="A35:B35"/>
    <mergeCell ref="A36:B36"/>
    <mergeCell ref="A37:B37"/>
    <mergeCell ref="D37:E37"/>
    <mergeCell ref="F37:G37"/>
    <mergeCell ref="D32:E32"/>
    <mergeCell ref="A39:B39"/>
    <mergeCell ref="A40:B40"/>
    <mergeCell ref="A41:B41"/>
    <mergeCell ref="A42:B42"/>
    <mergeCell ref="F42:G42"/>
    <mergeCell ref="D43:E43"/>
    <mergeCell ref="F43:G43"/>
    <mergeCell ref="A65:B65"/>
    <mergeCell ref="A66:B66"/>
    <mergeCell ref="D58:E58"/>
    <mergeCell ref="F58:G58"/>
    <mergeCell ref="D52:E52"/>
    <mergeCell ref="F52:G52"/>
    <mergeCell ref="D47:E47"/>
    <mergeCell ref="F47:G47"/>
    <mergeCell ref="D48:E48"/>
    <mergeCell ref="F48:G48"/>
    <mergeCell ref="D49:E49"/>
    <mergeCell ref="F49:G49"/>
    <mergeCell ref="D50:E50"/>
    <mergeCell ref="F50:G50"/>
    <mergeCell ref="D51:E51"/>
    <mergeCell ref="F51:G51"/>
    <mergeCell ref="D53:E53"/>
    <mergeCell ref="A67:B67"/>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107:B107"/>
    <mergeCell ref="A108:B108"/>
    <mergeCell ref="A109:B109"/>
    <mergeCell ref="A98:B98"/>
    <mergeCell ref="A99:B99"/>
    <mergeCell ref="A100:B100"/>
    <mergeCell ref="A101:B101"/>
    <mergeCell ref="A102:B102"/>
    <mergeCell ref="A68:B68"/>
    <mergeCell ref="A69:B69"/>
    <mergeCell ref="A70:B70"/>
    <mergeCell ref="A71:B71"/>
    <mergeCell ref="A72:B72"/>
    <mergeCell ref="A73:B73"/>
    <mergeCell ref="A84:B84"/>
    <mergeCell ref="A85:B85"/>
    <mergeCell ref="A74:B74"/>
    <mergeCell ref="A75:B75"/>
    <mergeCell ref="A76:B76"/>
    <mergeCell ref="A77:B77"/>
    <mergeCell ref="A78:B78"/>
    <mergeCell ref="A79:B79"/>
    <mergeCell ref="A80:B80"/>
    <mergeCell ref="A81:B81"/>
    <mergeCell ref="A106:B106"/>
    <mergeCell ref="A92:B92"/>
    <mergeCell ref="A93:B93"/>
    <mergeCell ref="A94:B94"/>
    <mergeCell ref="A95:B95"/>
    <mergeCell ref="A96:B96"/>
    <mergeCell ref="A97:B97"/>
    <mergeCell ref="A82:B82"/>
    <mergeCell ref="A83:B83"/>
    <mergeCell ref="A86:B86"/>
    <mergeCell ref="A87:B87"/>
    <mergeCell ref="A88:B88"/>
    <mergeCell ref="A89:B89"/>
    <mergeCell ref="A90:B90"/>
    <mergeCell ref="A91:B91"/>
    <mergeCell ref="A103:B103"/>
    <mergeCell ref="A104:B104"/>
    <mergeCell ref="A105:B105"/>
  </mergeCells>
  <conditionalFormatting sqref="A29:N109">
    <cfRule type="expression" dxfId="0" priority="1">
      <formula>"MOD(ROW)(),2)=0"</formula>
    </cfRule>
  </conditionalFormatting>
  <dataValidations count="3">
    <dataValidation type="list" allowBlank="1" showInputMessage="1" showErrorMessage="1" sqref="B2" xr:uid="{F3F9CFF7-0036-4639-9401-DABDBC2D0874}">
      <formula1>"1,2,3,4"</formula1>
    </dataValidation>
    <dataValidation type="list" allowBlank="1" showInputMessage="1" showErrorMessage="1" sqref="H30:H109" xr:uid="{9452FD2C-AFEE-455F-9A94-9542CECCE9C8}">
      <formula1>"NAI,VAI,OAI,RTS,SAI"</formula1>
    </dataValidation>
    <dataValidation type="list" allowBlank="1" showInputMessage="1" showErrorMessage="1" sqref="H29" xr:uid="{5339A602-D207-4A49-BE84-B54B729FB640}">
      <formula1>"NAI,VAI,OAI,RTS,SAI,  "</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38B6CC-D405-4B76-A04D-5C6B812691DB}">
          <x14:formula1>
            <xm:f>Sheet1!$L$8:$L$25</xm:f>
          </x14:formula1>
          <xm:sqref>I29:M109 A5:C22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102c2f4e-cdd4-461e-8797-f73d6d47f7a3" xsi:nil="true"/>
    <SharedWithUsers xmlns="fea73b07-7b2a-42f6-bb67-7b570050de60">
      <UserInfo>
        <DisplayName>Beard, Elisa</DisplayName>
        <AccountId>91</AccountId>
        <AccountType/>
      </UserInfo>
      <UserInfo>
        <DisplayName>Gordon, Jolene</DisplayName>
        <AccountId>208</AccountId>
        <AccountType/>
      </UserInfo>
    </SharedWithUsers>
  </documentManagement>
</p:properties>
</file>

<file path=customXml/item2.xml>��< ? x m l   v e r s i o n = " 1 . 0 "   e n c o d i n g = " u t f - 1 6 " ? > < D a t a M a s h u p   s q m i d = " 5 6 2 0 9 2 d 8 - 8 f 9 1 - 4 6 8 0 - b d c 3 - e 8 7 2 e f 9 b 8 0 b 9 "   x m l n s = " h t t p : / / s c h e m a s . m i c r o s o f t . c o m / D a t a M a s h u p " > A A A A A L M D A A B Q S w M E F A A C A A g A a I U r W R D C e s a k A A A A 9 w A A A B I A H A B D b 2 5 m a W c v U G F j a 2 F n Z S 5 4 b W w g o h g A K K A U A A A A A A A A A A A A A A A A A A A A A A A A A A A A h Y + 9 D o I w H M R f h X S n X z o o + V M G V 0 l M i M a 1 q R U a o R h a L O / m 4 C P 5 C m I U d X O 8 u 9 8 l d / f r D b K h q a O L 7 p x p b Y o Y p i j S V r U H Y 8 s U 9 f 4 Y L 1 A m Y C P V S Z Y 6 G m H r k s G Z F F X e n x N C Q g g 4 z H D b l Y R T y s g + X x e q 0 o 2 M j X V e W q X R p 3 X 4 3 0 I C d q 8 x g m P G 5 n j J 6 T g K y O R C b u y X 4 G P 2 T H 9 M W P W 1 7 z s t t I 2 3 B Z B J A n m f E A 9 Q S w M E F A A C A A g A a I U r 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i F K 1 n s K V F L r Q A A A N s B A A A T A B w A R m 9 y b X V s Y X M v U 2 V j d G l v b j E u b S C i G A A o o B Q A A A A A A A A A A A A A A A A A A A A A A A A A A A C d k D 8 L g z A Q x f d A v k N w U i h C 5 + J Q Y t c O t d B B H K I 9 M B h z J Y l S E L 9 7 A x 1 M / w z i L Q f H v f e 7 e x Y a J 1 G z 4 t 3 3 B 0 o o s a 0 w c G c c R z C 2 B X A s Y w o c J c x X g Y N p w E 9 O z w Z U y g d j Q L s b m q 5 G 7 O J k K s + i h y x a 1 F E 1 l x y 1 8 2 s V J V K H P i G v c M L B B R 5 o N g E D + V p i L k d p / d v b o Z 8 O a 7 l H p X L h x F / g V d Q K U o 5 9 L T X E 0 x L j L g x o 9 3 X 7 n P z w X l B L A Q I t A B Q A A g A I A G i F K 1 k Q w n r G p A A A A P c A A A A S A A A A A A A A A A A A A A A A A A A A A A B D b 2 5 m a W c v U G F j a 2 F n Z S 5 4 b W x Q S w E C L Q A U A A I A C A B o h S t Z D 8 r p q 6 Q A A A D p A A A A E w A A A A A A A A A A A A A A A A D w A A A A W 0 N v b n R l b n R f V H l w Z X N d L n h t b F B L A Q I t A B Q A A g A I A G i F K 1 n s K V F L r Q A A A N s B A A A T A A A A A A A A A A A A A A A A A O E B A A B G b 3 J t d W x h c y 9 T Z W N 0 a W 9 u M S 5 t U E s F B g A A A A A D A A M A w g A A A N s 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r Q h A A A A A A A A k i 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v d m V y c 2 h l 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A x L T E y V D I x O j U x O j M x L j E z O T I 5 M D l a I i A v P j x F b n R y e S B U e X B l P S J G a W x s U 3 R h d H V z I i B W Y W x 1 Z T 0 i c 0 N v b X B s Z X R l I i A v P j w v U 3 R h Y m x l R W 5 0 c m l l c z 4 8 L 0 l 0 Z W 0 + P E l 0 Z W 0 + P E l 0 Z W 1 M b 2 N h d G l v b j 4 8 S X R l b V R 5 c G U + R m 9 y b X V s Y T w v S X R l b V R 5 c G U + P E l 0 Z W 1 Q Y X R o P l N l Y 3 R p b 2 4 x L 0 N v d m V y c 2 h l Z X Q v U 2 9 1 c m N l P C 9 J d G V t U G F 0 a D 4 8 L 0 l 0 Z W 1 M b 2 N h d G l v b j 4 8 U 3 R h Y m x l R W 5 0 c m l l c y A v P j w v S X R l b T 4 8 S X R l b T 4 8 S X R l b U x v Y 2 F 0 a W 9 u P j x J d G V t V H l w Z T 5 G b 3 J t d W x h P C 9 J d G V t V H l w Z T 4 8 S X R l b V B h d G g + U 2 V j d G l v b j E v U 3 R h d G V S Z X B v c n 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A x L T E y V D I x O j U x O j Q x L j g y N j E 3 N D V a I i A v P j x F b n R y e S B U e X B l P S J G a W x s U 3 R h d H V z I i B W Y W x 1 Z T 0 i c 0 N v b X B s Z X R l I i A v P j w v U 3 R h Y m x l R W 5 0 c m l l c z 4 8 L 0 l 0 Z W 0 + P E l 0 Z W 0 + P E l 0 Z W 1 M b 2 N h d G l v b j 4 8 S X R l b V R 5 c G U + R m 9 y b X V s Y T w v S X R l b V R 5 c G U + P E l 0 Z W 1 Q Y X R o P l N l Y 3 R p b 2 4 x L 1 N 0 Y X R l U m V w b 3 J 0 L 1 N v d X J j Z T w v S X R l b V B h d G g + P C 9 J d G V t T G 9 j Y X R p b 2 4 + P F N 0 Y W J s Z U V u d H J p Z X M g L z 4 8 L 0 l 0 Z W 0 + P E l 0 Z W 0 + P E l 0 Z W 1 M b 2 N h d G l v b j 4 8 S X R l b V R 5 c G U + R m 9 y b X V s Y T w v S X R l b V R 5 c G U + P E l 0 Z W 1 Q Y X R o P l N l Y 3 R p b 2 4 x L 0 R p d m l z a W 9 u U m V w b 3 J 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y 0 w M S 0 x M l Q y M T o 1 M T o 1 M i 4 w M T I 1 O T I x W i I g L z 4 8 R W 5 0 c n k g V H l w Z T 0 i R m l s b F N 0 Y X R 1 c y I g V m F s d W U 9 I n N D b 2 1 w b G V 0 Z S I g L z 4 8 L 1 N 0 Y W J s Z U V u d H J p Z X M + P C 9 J d G V t P j x J d G V t P j x J d G V t T G 9 j Y X R p b 2 4 + P E l 0 Z W 1 U e X B l P k Z v c m 1 1 b G E 8 L 0 l 0 Z W 1 U e X B l P j x J d G V t U G F 0 a D 5 T Z W N 0 a W 9 u M S 9 E a X Z p c 2 l v b l J l c G 9 y d C 9 T b 3 V y Y 2 U 8 L 0 l 0 Z W 1 Q Y X R o P j w v S X R l b U x v Y 2 F 0 a W 9 u P j x T d G F i b G V F b n R y a W V z I C 8 + P C 9 J d G V t P j x J d G V t P j x J d G V t T G 9 j Y X R p b 2 4 + P E l 0 Z W 1 U e X B l P k Z v c m 1 1 b G E 8 L 0 l 0 Z W 1 U e X B l P j x J d G V t U G F 0 a D 5 T Z W N 0 a W 9 u M S 9 B b G x E Y X R 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F s b E R h d G E i I C 8 + P E V u d H J 5 I F R 5 c G U 9 I k Z p b G x l Z E N v b X B s Z X R l U m V z d W x 0 V G 9 X b 3 J r c 2 h l Z X Q i I F Z h b H V l P S J s M S I g L z 4 8 R W 5 0 c n k g V H l w Z T 0 i R m l s b F N 0 Y X R 1 c y I g V m F s d W U 9 I n N D b 2 1 w b G V 0 Z S I g L z 4 8 R W 5 0 c n k g V H l w Z T 0 i R m l s b E N v b H V t b k 5 h b W V z I i B W Y W x 1 Z T 0 i c 1 s m c X V v d D t P U E V J J n F 1 b 3 Q 7 L C Z x d W 9 0 O 1 N 0 Y W 5 k Y X J k I E 5 h b W U m c X V v d D s s J n F 1 b 3 Q 7 R l k m c X V v d D s s J n F 1 b 3 Q 7 R m 9 y b S B W Z X J z a W 9 u J n F 1 b 3 Q 7 L C Z x d W 9 0 O 0 N v b n R y Y W N 0 I E 5 1 b W J l c i Z x d W 9 0 O y w m c X V v d D t T d G F 0 Z S Z x d W 9 0 O y w m c X V v d D t E Y X R l I E N v b X B s Z X R l Z C Z x d W 9 0 O y w m c X V v d D t E Y X R l I F J l Y 2 V p d m V k J n F 1 b 3 Q 7 L C Z x d W 9 0 O 1 N 0 Y X R l I E l u c 3 B l Y 3 R p b 2 4 g U H J v Z 3 J h b S Z x d W 9 0 O y w m c X V v d D t D b 3 Z l c n N o Z W V 0 I E R h d G E m c X V v d D s s J n F 1 b 3 Q 7 Q 2 9 2 Z X J z a G V l d C B S Z X N w b 2 5 z Z X M m c X V v d D s s J n F 1 b 3 Q 7 U m V w b 3 J 0 a W 5 n I E N h d G V n b 3 J 5 J n F 1 b 3 Q 7 L C Z x d W 9 0 O 1 J l c G 9 y d G l u Z y B T d W I t Q 2 F 0 Z W d v c n k m c X V v d D s s J n F 1 b 3 Q 7 U m V w b 3 J 0 a W 5 n I E V s Z W 1 l b n Q m c X V v d D s s J n F 1 b 3 Q 7 T n V t Y m V y I E N v b X B s Z X R l Z C B 0 a G l z I F J l c G 9 y d G l u Z y B Q Z X J p b 2 Q m c X V v d D s s J n F 1 b 3 Q 7 U 2 F t c G x l I F F 1 Y W 5 0 a X R 5 I E l u L U N v b X B s a W F u Y 2 U m c X V v d D s s J n F 1 b 3 Q 7 U 2 F t c G x l I F F 1 Y W 5 0 a X R 5 I E 5 v d C 1 J b i B D b 2 1 w b G l h b m N l J n F 1 b 3 Q 7 L C Z x d W 9 0 O 0 V t Y m F y Z 2 8 v U 2 V p e n V y Z S B U b 3 R h b C B E b 2 x s Y X I g V m F s d W U m c X V v d D s s J n F 1 b 3 Q 7 U 3 R h d G U g Q X N z Z X N z Z W Q g U 2 N o Z W R 1 b G U g U 3 R h d H V z J n F 1 b 3 Q 7 L C Z x d W 9 0 O 0 5 h c n J h d G l 2 Z S B R d W V z d G l v b i Z x d W 9 0 O y w m c X V v d D t O Y X J y Y X R p d m U g U m V z c G 9 u c 2 U m c X V v d D s s J n F 1 b 3 Q 7 R k R B I E F z c 2 V z c 2 V k I F N j a G V k d W x l I F N 0 Y X R 1 c y Z x d W 9 0 O y w m c X V v d D t S Z X B v c n Q g Q X B w c m 9 2 Y W w m c X V v d D t d I i A v P j x F b n R y e S B U e X B l P S J G a W x s Q 2 9 s d W 1 u V H l w Z X M i I F Z h b H V l P S J z Q U F B Q U F B Q U F B Q U F B Q U F B Q U F B Q U F B Q U F B Q U F B Q U F B Q T 0 i I C 8 + P E V u d H J 5 I F R 5 c G U 9 I k Z p b G x M Y X N 0 V X B k Y X R l Z C I g V m F s d W U 9 I m Q y M D I 0 L T A 5 L T E x V D I x O j Q z O j E 3 L j I w N D c 4 O T d a I i A v P j x F b n R y e S B U e X B l P S J G a W x s R X J y b 3 J D b 3 V u d C I g V m F s d W U 9 I m w w I i A v P j x F b n R y e S B U e X B l P S J G a W x s R X J y b 3 J D b 2 R l I i B W Y W x 1 Z T 0 i c 1 V u a 2 5 v d 2 4 i I C 8 + P E V u d H J 5 I F R 5 c G U 9 I k Z p b G x D b 3 V u d C I g V m F s d W U 9 I m w 2 O C I g L z 4 8 R W 5 0 c n k g V H l w Z T 0 i U X V l c n l J R C I g V m F s d W U 9 I n M 2 Z m M 0 N m I x Z C 0 3 O G E 4 L T R m O G M t O T U z N S 1 l Z W M 1 Y T g 0 O T A 5 Y m Q i I C 8 + P E V u d H J 5 I F R 5 c G U 9 I l J l b G F 0 a W 9 u c 2 h p c E l u Z m 9 D b 2 5 0 Y W l u Z X I i I F Z h b H V l P S J z e y Z x d W 9 0 O 2 N v b H V t b k N v d W 5 0 J n F 1 b 3 Q 7 O j I z L C Z x d W 9 0 O 2 t l e U N v b H V t b k 5 h b W V z J n F 1 b 3 Q 7 O l t d L C Z x d W 9 0 O 3 F 1 Z X J 5 U m V s Y X R p b 2 5 z a G l w c y Z x d W 9 0 O z p b X S w m c X V v d D t j b 2 x 1 b W 5 J Z G V u d G l 0 a W V z J n F 1 b 3 Q 7 O l s m c X V v d D t T Z W N 0 a W 9 u M S 9 B b G x E Y X R h L 0 F 1 d G 9 S Z W 1 v d m V k Q 2 9 s d W 1 u c z E u e 0 9 Q R U k s M H 0 m c X V v d D s s J n F 1 b 3 Q 7 U 2 V j d G l v b j E v Q W x s R G F 0 Y S 9 B d X R v U m V t b 3 Z l Z E N v b H V t b n M x L n t T d G F u Z G F y Z C B O Y W 1 l L D F 9 J n F 1 b 3 Q 7 L C Z x d W 9 0 O 1 N l Y 3 R p b 2 4 x L 0 F s b E R h d G E v Q X V 0 b 1 J l b W 9 2 Z W R D b 2 x 1 b W 5 z M S 5 7 R l k s M n 0 m c X V v d D s s J n F 1 b 3 Q 7 U 2 V j d G l v b j E v Q W x s R G F 0 Y S 9 B d X R v U m V t b 3 Z l Z E N v b H V t b n M x L n t G b 3 J t I F Z l c n N p b 2 4 s M 3 0 m c X V v d D s s J n F 1 b 3 Q 7 U 2 V j d G l v b j E v Q W x s R G F 0 Y S 9 B d X R v U m V t b 3 Z l Z E N v b H V t b n M x L n t D b 2 5 0 c m F j d C B O d W 1 i Z X I s N H 0 m c X V v d D s s J n F 1 b 3 Q 7 U 2 V j d G l v b j E v Q W x s R G F 0 Y S 9 B d X R v U m V t b 3 Z l Z E N v b H V t b n M x L n t T d G F 0 Z S w 1 f S Z x d W 9 0 O y w m c X V v d D t T Z W N 0 a W 9 u M S 9 B b G x E Y X R h L 0 F 1 d G 9 S Z W 1 v d m V k Q 2 9 s d W 1 u c z E u e 0 R h d G U g Q 2 9 t c G x l d G V k L D Z 9 J n F 1 b 3 Q 7 L C Z x d W 9 0 O 1 N l Y 3 R p b 2 4 x L 0 F s b E R h d G E v Q X V 0 b 1 J l b W 9 2 Z W R D b 2 x 1 b W 5 z M S 5 7 R G F 0 Z S B S Z W N l a X Z l Z C w 3 f S Z x d W 9 0 O y w m c X V v d D t T Z W N 0 a W 9 u M S 9 B b G x E Y X R h L 0 F 1 d G 9 S Z W 1 v d m V k Q 2 9 s d W 1 u c z E u e 1 N 0 Y X R l I E l u c 3 B l Y 3 R p b 2 4 g U H J v Z 3 J h b S w 4 f S Z x d W 9 0 O y w m c X V v d D t T Z W N 0 a W 9 u M S 9 B b G x E Y X R h L 0 F 1 d G 9 S Z W 1 v d m V k Q 2 9 s d W 1 u c z E u e 0 N v d m V y c 2 h l Z X Q g R G F 0 Y S w 5 f S Z x d W 9 0 O y w m c X V v d D t T Z W N 0 a W 9 u M S 9 B b G x E Y X R h L 0 F 1 d G 9 S Z W 1 v d m V k Q 2 9 s d W 1 u c z E u e 0 N v d m V y c 2 h l Z X Q g U m V z c G 9 u c 2 V z L D E w f S Z x d W 9 0 O y w m c X V v d D t T Z W N 0 a W 9 u M S 9 B b G x E Y X R h L 0 F 1 d G 9 S Z W 1 v d m V k Q 2 9 s d W 1 u c z E u e 1 J l c G 9 y d G l u Z y B D Y X R l Z 2 9 y e S w x M X 0 m c X V v d D s s J n F 1 b 3 Q 7 U 2 V j d G l v b j E v Q W x s R G F 0 Y S 9 B d X R v U m V t b 3 Z l Z E N v b H V t b n M x L n t S Z X B v c n R p b m c g U 3 V i L U N h d G V n b 3 J 5 L D E y f S Z x d W 9 0 O y w m c X V v d D t T Z W N 0 a W 9 u M S 9 B b G x E Y X R h L 0 F 1 d G 9 S Z W 1 v d m V k Q 2 9 s d W 1 u c z E u e 1 J l c G 9 y d G l u Z y B F b G V t Z W 5 0 L D E z f S Z x d W 9 0 O y w m c X V v d D t T Z W N 0 a W 9 u M S 9 B b G x E Y X R h L 0 F 1 d G 9 S Z W 1 v d m V k Q 2 9 s d W 1 u c z E u e 0 5 1 b W J l c i B D b 2 1 w b G V 0 Z W Q g d G h p c y B S Z X B v c n R p b m c g U G V y a W 9 k L D E 0 f S Z x d W 9 0 O y w m c X V v d D t T Z W N 0 a W 9 u M S 9 B b G x E Y X R h L 0 F 1 d G 9 S Z W 1 v d m V k Q 2 9 s d W 1 u c z E u e 1 N h b X B s Z S B R d W F u d G l 0 e S B J b i 1 D b 2 1 w b G l h b m N l L D E 1 f S Z x d W 9 0 O y w m c X V v d D t T Z W N 0 a W 9 u M S 9 B b G x E Y X R h L 0 F 1 d G 9 S Z W 1 v d m V k Q 2 9 s d W 1 u c z E u e 1 N h b X B s Z S B R d W F u d G l 0 e S B O b 3 Q t S W 4 g Q 2 9 t c G x p Y W 5 j Z S w x N n 0 m c X V v d D s s J n F 1 b 3 Q 7 U 2 V j d G l v b j E v Q W x s R G F 0 Y S 9 B d X R v U m V t b 3 Z l Z E N v b H V t b n M x L n t F b W J h c m d v L 1 N l a X p 1 c m U g V G 9 0 Y W w g R G 9 s b G F y I F Z h b H V l L D E 3 f S Z x d W 9 0 O y w m c X V v d D t T Z W N 0 a W 9 u M S 9 B b G x E Y X R h L 0 F 1 d G 9 S Z W 1 v d m V k Q 2 9 s d W 1 u c z E u e 1 N 0 Y X R l I E F z c 2 V z c 2 V k I F N j a G V k d W x l I F N 0 Y X R 1 c y w x O H 0 m c X V v d D s s J n F 1 b 3 Q 7 U 2 V j d G l v b j E v Q W x s R G F 0 Y S 9 B d X R v U m V t b 3 Z l Z E N v b H V t b n M x L n t O Y X J y Y X R p d m U g U X V l c 3 R p b 2 4 s M T l 9 J n F 1 b 3 Q 7 L C Z x d W 9 0 O 1 N l Y 3 R p b 2 4 x L 0 F s b E R h d G E v Q X V 0 b 1 J l b W 9 2 Z W R D b 2 x 1 b W 5 z M S 5 7 T m F y c m F 0 a X Z l I F J l c 3 B v b n N l L D I w f S Z x d W 9 0 O y w m c X V v d D t T Z W N 0 a W 9 u M S 9 B b G x E Y X R h L 0 F 1 d G 9 S Z W 1 v d m V k Q 2 9 s d W 1 u c z E u e 0 Z E Q S B B c 3 N l c 3 N l Z C B T Y 2 h l Z H V s Z S B T d G F 0 d X M s M j F 9 J n F 1 b 3 Q 7 L C Z x d W 9 0 O 1 N l Y 3 R p b 2 4 x L 0 F s b E R h d G E v Q X V 0 b 1 J l b W 9 2 Z W R D b 2 x 1 b W 5 z M S 5 7 U m V w b 3 J 0 I E F w c H J v d m F s L D I y f S Z x d W 9 0 O 1 0 s J n F 1 b 3 Q 7 Q 2 9 s d W 1 u Q 2 9 1 b n Q m c X V v d D s 6 M j M s J n F 1 b 3 Q 7 S 2 V 5 Q 2 9 s d W 1 u T m F t Z X M m c X V v d D s 6 W 1 0 s J n F 1 b 3 Q 7 Q 2 9 s d W 1 u S W R l b n R p d G l l c y Z x d W 9 0 O z p b J n F 1 b 3 Q 7 U 2 V j d G l v b j E v Q W x s R G F 0 Y S 9 B d X R v U m V t b 3 Z l Z E N v b H V t b n M x L n t P U E V J L D B 9 J n F 1 b 3 Q 7 L C Z x d W 9 0 O 1 N l Y 3 R p b 2 4 x L 0 F s b E R h d G E v Q X V 0 b 1 J l b W 9 2 Z W R D b 2 x 1 b W 5 z M S 5 7 U 3 R h b m R h c m Q g T m F t Z S w x f S Z x d W 9 0 O y w m c X V v d D t T Z W N 0 a W 9 u M S 9 B b G x E Y X R h L 0 F 1 d G 9 S Z W 1 v d m V k Q 2 9 s d W 1 u c z E u e 0 Z Z L D J 9 J n F 1 b 3 Q 7 L C Z x d W 9 0 O 1 N l Y 3 R p b 2 4 x L 0 F s b E R h d G E v Q X V 0 b 1 J l b W 9 2 Z W R D b 2 x 1 b W 5 z M S 5 7 R m 9 y b S B W Z X J z a W 9 u L D N 9 J n F 1 b 3 Q 7 L C Z x d W 9 0 O 1 N l Y 3 R p b 2 4 x L 0 F s b E R h d G E v Q X V 0 b 1 J l b W 9 2 Z W R D b 2 x 1 b W 5 z M S 5 7 Q 2 9 u d H J h Y 3 Q g T n V t Y m V y L D R 9 J n F 1 b 3 Q 7 L C Z x d W 9 0 O 1 N l Y 3 R p b 2 4 x L 0 F s b E R h d G E v Q X V 0 b 1 J l b W 9 2 Z W R D b 2 x 1 b W 5 z M S 5 7 U 3 R h d G U s N X 0 m c X V v d D s s J n F 1 b 3 Q 7 U 2 V j d G l v b j E v Q W x s R G F 0 Y S 9 B d X R v U m V t b 3 Z l Z E N v b H V t b n M x L n t E Y X R l I E N v b X B s Z X R l Z C w 2 f S Z x d W 9 0 O y w m c X V v d D t T Z W N 0 a W 9 u M S 9 B b G x E Y X R h L 0 F 1 d G 9 S Z W 1 v d m V k Q 2 9 s d W 1 u c z E u e 0 R h d G U g U m V j Z W l 2 Z W Q s N 3 0 m c X V v d D s s J n F 1 b 3 Q 7 U 2 V j d G l v b j E v Q W x s R G F 0 Y S 9 B d X R v U m V t b 3 Z l Z E N v b H V t b n M x L n t T d G F 0 Z S B J b n N w Z W N 0 a W 9 u I F B y b 2 d y Y W 0 s O H 0 m c X V v d D s s J n F 1 b 3 Q 7 U 2 V j d G l v b j E v Q W x s R G F 0 Y S 9 B d X R v U m V t b 3 Z l Z E N v b H V t b n M x L n t D b 3 Z l c n N o Z W V 0 I E R h d G E s O X 0 m c X V v d D s s J n F 1 b 3 Q 7 U 2 V j d G l v b j E v Q W x s R G F 0 Y S 9 B d X R v U m V t b 3 Z l Z E N v b H V t b n M x L n t D b 3 Z l c n N o Z W V 0 I F J l c 3 B v b n N l c y w x M H 0 m c X V v d D s s J n F 1 b 3 Q 7 U 2 V j d G l v b j E v Q W x s R G F 0 Y S 9 B d X R v U m V t b 3 Z l Z E N v b H V t b n M x L n t S Z X B v c n R p b m c g Q 2 F 0 Z W d v c n k s M T F 9 J n F 1 b 3 Q 7 L C Z x d W 9 0 O 1 N l Y 3 R p b 2 4 x L 0 F s b E R h d G E v Q X V 0 b 1 J l b W 9 2 Z W R D b 2 x 1 b W 5 z M S 5 7 U m V w b 3 J 0 a W 5 n I F N 1 Y i 1 D Y X R l Z 2 9 y e S w x M n 0 m c X V v d D s s J n F 1 b 3 Q 7 U 2 V j d G l v b j E v Q W x s R G F 0 Y S 9 B d X R v U m V t b 3 Z l Z E N v b H V t b n M x L n t S Z X B v c n R p b m c g R W x l b W V u d C w x M 3 0 m c X V v d D s s J n F 1 b 3 Q 7 U 2 V j d G l v b j E v Q W x s R G F 0 Y S 9 B d X R v U m V t b 3 Z l Z E N v b H V t b n M x L n t O d W 1 i Z X I g Q 2 9 t c G x l d G V k I H R o a X M g U m V w b 3 J 0 a W 5 n I F B l c m l v Z C w x N H 0 m c X V v d D s s J n F 1 b 3 Q 7 U 2 V j d G l v b j E v Q W x s R G F 0 Y S 9 B d X R v U m V t b 3 Z l Z E N v b H V t b n M x L n t T Y W 1 w b G U g U X V h b n R p d H k g S W 4 t Q 2 9 t c G x p Y W 5 j Z S w x N X 0 m c X V v d D s s J n F 1 b 3 Q 7 U 2 V j d G l v b j E v Q W x s R G F 0 Y S 9 B d X R v U m V t b 3 Z l Z E N v b H V t b n M x L n t T Y W 1 w b G U g U X V h b n R p d H k g T m 9 0 L U l u I E N v b X B s a W F u Y 2 U s M T Z 9 J n F 1 b 3 Q 7 L C Z x d W 9 0 O 1 N l Y 3 R p b 2 4 x L 0 F s b E R h d G E v Q X V 0 b 1 J l b W 9 2 Z W R D b 2 x 1 b W 5 z M S 5 7 R W 1 i Y X J n b y 9 T Z W l 6 d X J l I F R v d G F s I E R v b G x h c i B W Y W x 1 Z S w x N 3 0 m c X V v d D s s J n F 1 b 3 Q 7 U 2 V j d G l v b j E v Q W x s R G F 0 Y S 9 B d X R v U m V t b 3 Z l Z E N v b H V t b n M x L n t T d G F 0 Z S B B c 3 N l c 3 N l Z C B T Y 2 h l Z H V s Z S B T d G F 0 d X M s M T h 9 J n F 1 b 3 Q 7 L C Z x d W 9 0 O 1 N l Y 3 R p b 2 4 x L 0 F s b E R h d G E v Q X V 0 b 1 J l b W 9 2 Z W R D b 2 x 1 b W 5 z M S 5 7 T m F y c m F 0 a X Z l I F F 1 Z X N 0 a W 9 u L D E 5 f S Z x d W 9 0 O y w m c X V v d D t T Z W N 0 a W 9 u M S 9 B b G x E Y X R h L 0 F 1 d G 9 S Z W 1 v d m V k Q 2 9 s d W 1 u c z E u e 0 5 h c n J h d G l 2 Z S B S Z X N w b 2 5 z Z S w y M H 0 m c X V v d D s s J n F 1 b 3 Q 7 U 2 V j d G l v b j E v Q W x s R G F 0 Y S 9 B d X R v U m V t b 3 Z l Z E N v b H V t b n M x L n t G R E E g Q X N z Z X N z Z W Q g U 2 N o Z W R 1 b G U g U 3 R h d H V z L D I x f S Z x d W 9 0 O y w m c X V v d D t T Z W N 0 a W 9 u M S 9 B b G x E Y X R h L 0 F 1 d G 9 S Z W 1 v d m V k Q 2 9 s d W 1 u c z E u e 1 J l c G 9 y d C B B c H B y b 3 Z h b C w y M n 0 m c X V v d D t d L C Z x d W 9 0 O 1 J l b G F 0 a W 9 u c 2 h p c E l u Z m 8 m c X V v d D s 6 W 1 1 9 I i A v P j x F b n R y e S B U e X B l P S J B Z G R l Z F R v R G F 0 Y U 1 v Z G V s I i B W Y W x 1 Z T 0 i b D A i I C 8 + P C 9 T d G F i b G V F b n R y a W V z P j w v S X R l b T 4 8 S X R l b T 4 8 S X R l b U x v Y 2 F 0 a W 9 u P j x J d G V t V H l w Z T 5 G b 3 J t d W x h P C 9 J d G V t V H l w Z T 4 8 S X R l b V B h d G g + U 2 V j d G l v b j E v Q W x s R G F 0 Y S 9 T b 3 V y Y 2 U 8 L 0 l 0 Z W 1 Q Y X R o P j w v S X R l b U x v Y 2 F 0 a W 9 u P j x T d G F i b G V F b n R y a W V z I C 8 + P C 9 J d G V t P j w v S X R l b X M + P C 9 M b 2 N h b F B h Y 2 t h Z 2 V N Z X R h Z G F 0 Y U Z p b G U + F g A A A F B L B Q Y A A A A A A A A A A A A A A A A A A A A A A A D a A A A A A Q A A A N C M n d 8 B F d E R j H o A w E / C l + s B A A A A K q Z m 4 o 9 I i 0 + N 8 j p A 3 m 4 m r A A A A A A C A A A A A A A D Z g A A w A A A A B A A A A D e T / 1 9 j X k 5 Y D r I B r n c F w e m A A A A A A S A A A C g A A A A E A A A A M 4 I s z V 7 U f 6 + c h d O J K a Y 1 + Z Q A A A A j i G O C D U 8 z / t y S G H I T O o q j j A 3 p n w i p 0 G o 8 G D W J p s W u 9 M M o W / q R N E S 2 C O / V G W c y A N j A H H 7 i E H 5 4 v z 1 y J l C M Q M R V l i + R v X H 2 j 9 r o m S o a O + k t 7 Q U A A A A p 7 P Z I 0 0 y p 9 U 6 u X E J B x a C 1 W q 4 4 1 U = < / D a t a M a s h u p > 
</file>

<file path=customXml/item3.xml><?xml version="1.0" encoding="utf-8"?>
<ct:contentTypeSchema xmlns:ct="http://schemas.microsoft.com/office/2006/metadata/contentType" xmlns:ma="http://schemas.microsoft.com/office/2006/metadata/properties/metaAttributes" ct:_="" ma:_="" ma:contentTypeName="Document" ma:contentTypeID="0x01010044FE4C02B2D3ED43A265A8BBFF745663" ma:contentTypeVersion="5" ma:contentTypeDescription="Create a new document." ma:contentTypeScope="" ma:versionID="9b3875fbe86fb2c77e20c1d67f6f2721">
  <xsd:schema xmlns:xsd="http://www.w3.org/2001/XMLSchema" xmlns:xs="http://www.w3.org/2001/XMLSchema" xmlns:p="http://schemas.microsoft.com/office/2006/metadata/properties" xmlns:ns2="102c2f4e-cdd4-461e-8797-f73d6d47f7a3" xmlns:ns3="fea73b07-7b2a-42f6-bb67-7b570050de60" targetNamespace="http://schemas.microsoft.com/office/2006/metadata/properties" ma:root="true" ma:fieldsID="0d8967f9cb9e3c147d0a24fa720e0571" ns2:_="" ns3:_="">
    <xsd:import namespace="102c2f4e-cdd4-461e-8797-f73d6d47f7a3"/>
    <xsd:import namespace="fea73b07-7b2a-42f6-bb67-7b570050de60"/>
    <xsd:element name="properties">
      <xsd:complexType>
        <xsd:sequence>
          <xsd:element name="documentManagement">
            <xsd:complexType>
              <xsd:all>
                <xsd:element ref="ns2:MediaServiceMetadata" minOccurs="0"/>
                <xsd:element ref="ns2:MediaServiceFastMetadata" minOccurs="0"/>
                <xsd:element ref="ns2: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2c2f4e-cdd4-461e-8797-f73d6d47f7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0"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a73b07-7b2a-42f6-bb67-7b570050de60"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C9733B-3BFA-4A64-B074-F6C620A2E3AB}">
  <ds:schemaRefs>
    <ds:schemaRef ds:uri="http://schemas.microsoft.com/office/2006/metadata/properties"/>
    <ds:schemaRef ds:uri="http://schemas.microsoft.com/office/infopath/2007/PartnerControls"/>
    <ds:schemaRef ds:uri="102c2f4e-cdd4-461e-8797-f73d6d47f7a3"/>
    <ds:schemaRef ds:uri="fea73b07-7b2a-42f6-bb67-7b570050de60"/>
  </ds:schemaRefs>
</ds:datastoreItem>
</file>

<file path=customXml/itemProps2.xml><?xml version="1.0" encoding="utf-8"?>
<ds:datastoreItem xmlns:ds="http://schemas.openxmlformats.org/officeDocument/2006/customXml" ds:itemID="{4C5EE02B-3F79-4575-A13E-FDD3D4D5FC92}">
  <ds:schemaRefs>
    <ds:schemaRef ds:uri="http://schemas.microsoft.com/DataMashup"/>
  </ds:schemaRefs>
</ds:datastoreItem>
</file>

<file path=customXml/itemProps3.xml><?xml version="1.0" encoding="utf-8"?>
<ds:datastoreItem xmlns:ds="http://schemas.openxmlformats.org/officeDocument/2006/customXml" ds:itemID="{05381A97-98EA-423B-9A07-1AE7A8BC4F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2c2f4e-cdd4-461e-8797-f73d6d47f7a3"/>
    <ds:schemaRef ds:uri="fea73b07-7b2a-42f6-bb67-7b570050de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81E26C1-9A92-43D0-BE02-5D3ECE6CE5DC}">
  <ds:schemaRefs>
    <ds:schemaRef ds:uri="http://schemas.microsoft.com/sharepoint/v3/contenttype/forms"/>
  </ds:schemaRefs>
</ds:datastoreItem>
</file>

<file path=docMetadata/LabelInfo.xml><?xml version="1.0" encoding="utf-8"?>
<clbl:labelList xmlns:clbl="http://schemas.microsoft.com/office/2020/mipLabelMetadata">
  <clbl:label id="{7d2fdb41-339c-4257-87f2-a665730b31fc}" enabled="0" method="" siteId="{7d2fdb41-339c-4257-87f2-a665730b31f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AllData</vt:lpstr>
      <vt:lpstr>Sheet1</vt:lpstr>
      <vt:lpstr>Coversheet</vt:lpstr>
      <vt:lpstr>StateReport</vt:lpstr>
      <vt:lpstr>DivisionReport</vt:lpstr>
      <vt:lpstr>Instructions</vt:lpstr>
      <vt:lpstr>Invoice Calculator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Gordon, Jolene</dc:creator>
  <cp:keywords/>
  <dc:description/>
  <cp:lastModifiedBy>Gordon, Jolene</cp:lastModifiedBy>
  <cp:revision/>
  <dcterms:created xsi:type="dcterms:W3CDTF">2021-07-28T13:55:55Z</dcterms:created>
  <dcterms:modified xsi:type="dcterms:W3CDTF">2024-09-16T19:25:02Z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0x01010044FE4C02B2D3ED43A265A8BBFF745663</vt:lpwstr>
  </property>
</Properties>
</file>