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BsUFA/3 - Dataset Downloads/FY26/"/>
    </mc:Choice>
  </mc:AlternateContent>
  <xr:revisionPtr revIDLastSave="95" documentId="8_{CB2498C9-DE0D-42CB-9338-4937333F3FE7}" xr6:coauthVersionLast="47" xr6:coauthVersionMax="47" xr10:uidLastSave="{C2304C0A-6727-4D82-88D7-3E4F44427B0E}"/>
  <bookViews>
    <workbookView xWindow="-120" yWindow="-120" windowWidth="29040" windowHeight="15720" xr2:uid="{00000000-000D-0000-FFFF-FFFF00000000}"/>
  </bookViews>
  <sheets>
    <sheet name="Procedural Notifications" sheetId="1" r:id="rId1"/>
  </sheets>
  <definedNames>
    <definedName name="_xlnm._FilterDatabase" localSheetId="0" hidden="1">'Procedural Notifications'!$A$1:$O$37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I24" i="1"/>
  <c r="H24" i="1"/>
  <c r="I23" i="1"/>
  <c r="H23" i="1"/>
  <c r="L23" i="1" s="1"/>
  <c r="I22" i="1"/>
  <c r="H22" i="1"/>
  <c r="I21" i="1"/>
  <c r="H21" i="1"/>
  <c r="I20" i="1"/>
  <c r="H20" i="1"/>
  <c r="L20" i="1" s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  <c r="L6" i="1" l="1"/>
  <c r="L17" i="1"/>
  <c r="L19" i="1"/>
  <c r="L18" i="1"/>
  <c r="L4" i="1"/>
  <c r="L14" i="1"/>
  <c r="L9" i="1"/>
  <c r="L25" i="1"/>
  <c r="L24" i="1"/>
  <c r="L22" i="1"/>
  <c r="L21" i="1"/>
  <c r="L16" i="1"/>
  <c r="L7" i="1"/>
  <c r="L15" i="1"/>
  <c r="L2" i="1"/>
  <c r="L5" i="1"/>
  <c r="L10" i="1"/>
  <c r="L11" i="1"/>
  <c r="L12" i="1"/>
  <c r="L3" i="1"/>
  <c r="L8" i="1"/>
  <c r="L13" i="1"/>
</calcChain>
</file>

<file path=xl/sharedStrings.xml><?xml version="1.0" encoding="utf-8"?>
<sst xmlns="http://schemas.openxmlformats.org/spreadsheetml/2006/main" count="249" uniqueCount="43">
  <si>
    <t>Fiscal Year</t>
  </si>
  <si>
    <t>BsUFA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</si>
  <si>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</si>
  <si>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</si>
  <si>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</si>
  <si>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</si>
  <si>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</si>
  <si>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</si>
  <si>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</si>
  <si>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</si>
  <si>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</si>
  <si>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</si>
  <si>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Percent of Total</t>
  </si>
  <si>
    <t>On Time</t>
  </si>
  <si>
    <t>Y</t>
  </si>
  <si>
    <t>Pending</t>
  </si>
  <si>
    <t>Overdue</t>
  </si>
  <si>
    <t>Review of Proprietary Names Submitted During BPD Phase</t>
  </si>
  <si>
    <t>Review of Proprietary Names Submitted During Application Review</t>
  </si>
  <si>
    <t>Highest Possible Final Performance</t>
  </si>
  <si>
    <t>Notification of Receipt and Planned Review Timeline for Original Category A through D Supplements**</t>
  </si>
  <si>
    <t>Actions On Time/Completed</t>
  </si>
  <si>
    <t>N</t>
  </si>
  <si>
    <t>Notification of Receipt, Planned Review Timeline, and Substantive Issues Identified During the Filing Review for Category E and F Supplements**</t>
  </si>
  <si>
    <t>Procedural Notifications</t>
  </si>
  <si>
    <t>60 days</t>
  </si>
  <si>
    <t>11 of 11</t>
  </si>
  <si>
    <t>74 days</t>
  </si>
  <si>
    <t>4 of 4</t>
  </si>
  <si>
    <t>90 days</t>
  </si>
  <si>
    <t>40 of 40</t>
  </si>
  <si>
    <t>180 days</t>
  </si>
  <si>
    <t>3 of 3</t>
  </si>
  <si>
    <t/>
  </si>
  <si>
    <t>Currently Meeting, Pending</t>
  </si>
  <si>
    <t>5 of 6</t>
  </si>
  <si>
    <t>0 of 1</t>
  </si>
  <si>
    <t>1 of 10</t>
  </si>
  <si>
    <t>0 of 3</t>
  </si>
  <si>
    <t>25 of 25</t>
  </si>
  <si>
    <t>2 of 2</t>
  </si>
  <si>
    <t>41 of 41</t>
  </si>
  <si>
    <t>8 of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</si>
</sst>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16" fillId="0" borderId="0" xfId="0" applyFont="1" applyAlignment="1">
      <alignment horizontal="center" vertical="top"/>
    </xf>
    <xf numFmtId="9" fontId="0" fillId="0" borderId="0" xfId="42" applyFont="1"/>
    <xf numFmtId="0" fontId="18" fillId="0" borderId="0" xfId="0" applyFont="1"/>
    <xf numFmtId="0" fontId="19" fillId="0" borderId="0" xfId="0" applyFont="1" applyAlignment="1">
      <alignment horizontal="center"/>
    </xf>
    <xf numFmtId="9" fontId="19" fillId="0" borderId="0" xfId="42" applyFont="1" applyFill="1" applyAlignment="1">
      <alignment horizontal="center"/>
    </xf>
    <xf numFmtId="9" fontId="18" fillId="0" borderId="0" xfId="0" applyNumberFormat="1" applyFont="1"/>
    <xf numFmtId="9" fontId="18" fillId="0" borderId="0" xfId="42" applyFont="1"/>
    <xf numFmtId="0" fontId="20" fillId="0" borderId="0" xfId="0" applyFont="1" applyProtection="1">
      <protection locked="0"/>
    </xf>
    <xf numFmtId="14" fontId="18" fillId="0" borderId="0" xfId="0" applyNumberFormat="1" applyFont="1"/>
    <xf numFmtId="9" fontId="18" fillId="0" borderId="0" xfId="42" applyFont="1" applyFill="1"/>
    <xf numFmtId="0" fontId="18" fillId="0" borderId="0" xfId="0" applyFont="1" applyProtection="1">
      <protection locked="0"/>
    </xf>
    <xf numFmtId="0" fontId="0" fillId="0" borderId="0" xfId="0" applyFill="1"/>
    <xf numFmtId="0" fontId="18" fillId="0" borderId="0" xfId="0" applyFont="1" applyFill="1"/>
    <xf numFmtId="1" fontId="0" fillId="0" borderId="0" xfId="0" applyNumberFormat="1" applyFill="1" applyProtection="1">
      <protection locked="0"/>
    </xf>
    <xf numFmtId="9" fontId="0" fillId="0" borderId="0" xfId="42" applyFont="1" applyFill="1"/>
    <xf numFmtId="14" fontId="0" fillId="0" borderId="0" xfId="0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zoomScaleNormal="100" workbookViewId="0">
      <selection activeCell="C67" sqref="C67"/>
    </sheetView>
  </sheetViews>
  <sheetFormatPr defaultRowHeight="15" x14ac:dyDescent="0.25"/>
  <cols>
    <col min="1" max="1" width="14.85546875" bestFit="1" customWidth="1"/>
    <col min="2" max="2" width="36.85546875" bestFit="1" customWidth="1"/>
    <col min="3" max="3" width="133" bestFit="1" customWidth="1"/>
    <col min="4" max="4" width="18.140625" bestFit="1" customWidth="1"/>
    <col min="5" max="5" width="21.5703125" bestFit="1" customWidth="1"/>
    <col min="6" max="6" width="18.140625" bestFit="1" customWidth="1"/>
    <col min="7" max="7" width="10" bestFit="1" customWidth="1"/>
    <col min="8" max="8" width="20.42578125" style="2" bestFit="1" customWidth="1"/>
    <col min="9" max="9" width="37.42578125" style="2" bestFit="1" customWidth="1"/>
    <col min="10" max="10" width="21.85546875" style="2" bestFit="1" customWidth="1"/>
    <col min="11" max="11" width="15.85546875" bestFit="1" customWidth="1"/>
    <col min="12" max="12" width="29.85546875" bestFit="1" customWidth="1"/>
    <col min="13" max="13" width="31.42578125" customWidth="1"/>
    <col min="14" max="14" width="14.7109375" bestFit="1" customWidth="1"/>
    <col min="15" max="15" width="19.7109375" style="2" bestFit="1" customWidth="1"/>
  </cols>
  <sheetData>
    <row r="1" spans="1:15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19</v>
      </c>
      <c r="J1" s="5" t="s">
        <v>8</v>
      </c>
      <c r="K1" s="4" t="s">
        <v>9</v>
      </c>
      <c r="L1" s="4" t="s">
        <v>10</v>
      </c>
      <c r="M1" s="4" t="s">
        <v>21</v>
      </c>
      <c r="N1" s="4" t="s">
        <v>11</v>
      </c>
      <c r="O1" s="5" t="s">
        <v>12</v>
      </c>
    </row>
    <row r="2" spans="1:15" x14ac:dyDescent="0.25">
      <c r="A2" s="3">
        <v>2024</v>
      </c>
      <c r="B2" s="3" t="s">
        <v>24</v>
      </c>
      <c r="C2" s="3" t="s">
        <v>20</v>
      </c>
      <c r="D2" s="3" t="s">
        <v>13</v>
      </c>
      <c r="E2" s="3">
        <v>11</v>
      </c>
      <c r="F2" s="3" t="s">
        <v>25</v>
      </c>
      <c r="G2" s="3">
        <v>11</v>
      </c>
      <c r="H2" s="6">
        <f>IFERROR(E2/(E2+E4),"")</f>
        <v>1</v>
      </c>
      <c r="I2" s="6">
        <f>IFERROR((E2+E3)/(G2),"")</f>
        <v>1</v>
      </c>
      <c r="J2" s="7">
        <v>0.9</v>
      </c>
      <c r="K2" s="3" t="s">
        <v>22</v>
      </c>
      <c r="L2" s="8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2" s="3" t="s">
        <v>26</v>
      </c>
      <c r="N2" s="9">
        <v>45930</v>
      </c>
      <c r="O2" s="10">
        <v>1</v>
      </c>
    </row>
    <row r="3" spans="1:15" x14ac:dyDescent="0.25">
      <c r="A3" s="3">
        <v>2024</v>
      </c>
      <c r="B3" s="3" t="s">
        <v>24</v>
      </c>
      <c r="C3" s="3" t="s">
        <v>20</v>
      </c>
      <c r="D3" s="3" t="s">
        <v>15</v>
      </c>
      <c r="E3" s="3">
        <v>0</v>
      </c>
      <c r="F3" s="3" t="s">
        <v>25</v>
      </c>
      <c r="G3" s="3">
        <v>11</v>
      </c>
      <c r="H3" s="6">
        <f>IFERROR(E2/(E2+E4),"")</f>
        <v>1</v>
      </c>
      <c r="I3" s="6">
        <f>IFERROR((E2+E3)/(G2),"")</f>
        <v>1</v>
      </c>
      <c r="J3" s="7">
        <v>0.9</v>
      </c>
      <c r="K3" s="3" t="s">
        <v>22</v>
      </c>
      <c r="L3" s="11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3" s="3" t="s">
        <v>26</v>
      </c>
      <c r="N3" s="9">
        <v>45930</v>
      </c>
      <c r="O3" s="10">
        <v>0</v>
      </c>
    </row>
    <row r="4" spans="1:15" x14ac:dyDescent="0.25">
      <c r="A4" s="3">
        <v>2024</v>
      </c>
      <c r="B4" s="3" t="s">
        <v>24</v>
      </c>
      <c r="C4" s="3" t="s">
        <v>20</v>
      </c>
      <c r="D4" s="3" t="s">
        <v>16</v>
      </c>
      <c r="E4" s="3">
        <v>0</v>
      </c>
      <c r="F4" s="3" t="s">
        <v>25</v>
      </c>
      <c r="G4" s="3">
        <v>11</v>
      </c>
      <c r="H4" s="6">
        <f>IFERROR(E2/(E2+E4),"")</f>
        <v>1</v>
      </c>
      <c r="I4" s="6">
        <f>IFERROR((E2+E3)/(G2),"")</f>
        <v>1</v>
      </c>
      <c r="J4" s="7">
        <v>0.9</v>
      </c>
      <c r="K4" s="3" t="s">
        <v>22</v>
      </c>
      <c r="L4" s="11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4" s="3" t="s">
        <v>26</v>
      </c>
      <c r="N4" s="9">
        <v>45930</v>
      </c>
      <c r="O4" s="10">
        <v>0</v>
      </c>
    </row>
    <row r="5" spans="1:15" x14ac:dyDescent="0.25">
      <c r="A5" s="3">
        <v>2024</v>
      </c>
      <c r="B5" s="3" t="s">
        <v>24</v>
      </c>
      <c r="C5" s="3" t="s">
        <v>23</v>
      </c>
      <c r="D5" s="3" t="s">
        <v>13</v>
      </c>
      <c r="E5" s="3">
        <v>4</v>
      </c>
      <c r="F5" s="3" t="s">
        <v>27</v>
      </c>
      <c r="G5" s="3">
        <v>4</v>
      </c>
      <c r="H5" s="6">
        <f>IFERROR(E5/(E5+E7),"")</f>
        <v>1</v>
      </c>
      <c r="I5" s="6">
        <f>IFERROR((E5+E6)/(G5),"")</f>
        <v>1</v>
      </c>
      <c r="J5" s="7">
        <v>0.9</v>
      </c>
      <c r="K5" s="3" t="s">
        <v>22</v>
      </c>
      <c r="L5" s="8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5" s="3" t="s">
        <v>28</v>
      </c>
      <c r="N5" s="9">
        <v>45930</v>
      </c>
      <c r="O5" s="10">
        <v>1</v>
      </c>
    </row>
    <row r="6" spans="1:15" x14ac:dyDescent="0.25">
      <c r="A6" s="3">
        <v>2024</v>
      </c>
      <c r="B6" s="3" t="s">
        <v>24</v>
      </c>
      <c r="C6" s="3" t="s">
        <v>23</v>
      </c>
      <c r="D6" s="3" t="s">
        <v>15</v>
      </c>
      <c r="E6" s="3">
        <v>0</v>
      </c>
      <c r="F6" s="3" t="s">
        <v>27</v>
      </c>
      <c r="G6" s="3">
        <v>4</v>
      </c>
      <c r="H6" s="6">
        <f>IFERROR(E5/(E5+E7),"")</f>
        <v>1</v>
      </c>
      <c r="I6" s="6">
        <f>IFERROR((E5+E6)/(G5),"")</f>
        <v>1</v>
      </c>
      <c r="J6" s="7">
        <v>0.9</v>
      </c>
      <c r="K6" s="3" t="s">
        <v>22</v>
      </c>
      <c r="L6" s="11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6" s="3" t="s">
        <v>28</v>
      </c>
      <c r="N6" s="9">
        <v>45930</v>
      </c>
      <c r="O6" s="10">
        <v>0</v>
      </c>
    </row>
    <row r="7" spans="1:15" x14ac:dyDescent="0.25">
      <c r="A7" s="3">
        <v>2024</v>
      </c>
      <c r="B7" s="3" t="s">
        <v>24</v>
      </c>
      <c r="C7" s="3" t="s">
        <v>23</v>
      </c>
      <c r="D7" s="3" t="s">
        <v>16</v>
      </c>
      <c r="E7" s="3">
        <v>0</v>
      </c>
      <c r="F7" s="3" t="s">
        <v>27</v>
      </c>
      <c r="G7" s="3">
        <v>4</v>
      </c>
      <c r="H7" s="6">
        <f>IFERROR(E5/(E5+E7),"")</f>
        <v>1</v>
      </c>
      <c r="I7" s="6">
        <f>IFERROR((E5+E6)/(G5),"")</f>
        <v>1</v>
      </c>
      <c r="J7" s="7">
        <v>0.9</v>
      </c>
      <c r="K7" s="3" t="s">
        <v>22</v>
      </c>
      <c r="L7" s="11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7" s="3" t="s">
        <v>28</v>
      </c>
      <c r="N7" s="9">
        <v>45930</v>
      </c>
      <c r="O7" s="10">
        <v>0</v>
      </c>
    </row>
    <row r="8" spans="1:15" x14ac:dyDescent="0.25">
      <c r="A8" s="3">
        <v>2024</v>
      </c>
      <c r="B8" s="3" t="s">
        <v>24</v>
      </c>
      <c r="C8" s="3" t="s">
        <v>18</v>
      </c>
      <c r="D8" s="3" t="s">
        <v>13</v>
      </c>
      <c r="E8" s="3">
        <v>40</v>
      </c>
      <c r="F8" s="3" t="s">
        <v>29</v>
      </c>
      <c r="G8" s="3">
        <v>40</v>
      </c>
      <c r="H8" s="6">
        <f>IFERROR(E8/(E8+E10),"")</f>
        <v>1</v>
      </c>
      <c r="I8" s="6">
        <f>IFERROR((E8+E9)/(G8),"")</f>
        <v>1</v>
      </c>
      <c r="J8" s="7">
        <v>0.9</v>
      </c>
      <c r="K8" s="3" t="s">
        <v>22</v>
      </c>
      <c r="L8" s="8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8" s="3" t="s">
        <v>30</v>
      </c>
      <c r="N8" s="9">
        <v>45930</v>
      </c>
      <c r="O8" s="10">
        <v>1</v>
      </c>
    </row>
    <row r="9" spans="1:15" x14ac:dyDescent="0.25">
      <c r="A9" s="3">
        <v>2024</v>
      </c>
      <c r="B9" s="3" t="s">
        <v>24</v>
      </c>
      <c r="C9" s="3" t="s">
        <v>18</v>
      </c>
      <c r="D9" s="3" t="s">
        <v>15</v>
      </c>
      <c r="E9" s="3">
        <v>0</v>
      </c>
      <c r="F9" s="3" t="s">
        <v>29</v>
      </c>
      <c r="G9" s="3">
        <v>40</v>
      </c>
      <c r="H9" s="6">
        <f>IFERROR(E8/(E8+E10),"")</f>
        <v>1</v>
      </c>
      <c r="I9" s="6">
        <f>IFERROR((E8+E9)/(G8),"")</f>
        <v>1</v>
      </c>
      <c r="J9" s="7">
        <v>0.9</v>
      </c>
      <c r="K9" s="3" t="s">
        <v>22</v>
      </c>
      <c r="L9" s="11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9" s="3" t="s">
        <v>30</v>
      </c>
      <c r="N9" s="9">
        <v>45930</v>
      </c>
      <c r="O9" s="10">
        <v>0</v>
      </c>
    </row>
    <row r="10" spans="1:15" x14ac:dyDescent="0.25">
      <c r="A10" s="3">
        <v>2024</v>
      </c>
      <c r="B10" s="3" t="s">
        <v>24</v>
      </c>
      <c r="C10" s="3" t="s">
        <v>18</v>
      </c>
      <c r="D10" s="3" t="s">
        <v>16</v>
      </c>
      <c r="E10" s="3">
        <v>0</v>
      </c>
      <c r="F10" s="3" t="s">
        <v>29</v>
      </c>
      <c r="G10" s="3">
        <v>40</v>
      </c>
      <c r="H10" s="6">
        <f>IFERROR(E8/(E8+E10),"")</f>
        <v>1</v>
      </c>
      <c r="I10" s="6">
        <f>IFERROR((E8+E9)/(G8),"")</f>
        <v>1</v>
      </c>
      <c r="J10" s="7">
        <v>0.9</v>
      </c>
      <c r="K10" s="3" t="s">
        <v>22</v>
      </c>
      <c r="L10" s="11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10" s="3" t="s">
        <v>30</v>
      </c>
      <c r="N10" s="9">
        <v>45930</v>
      </c>
      <c r="O10" s="10">
        <v>0</v>
      </c>
    </row>
    <row r="11" spans="1:15" x14ac:dyDescent="0.25">
      <c r="A11" s="3">
        <v>2024</v>
      </c>
      <c r="B11" s="3" t="s">
        <v>24</v>
      </c>
      <c r="C11" s="3" t="s">
        <v>17</v>
      </c>
      <c r="D11" s="3" t="s">
        <v>13</v>
      </c>
      <c r="E11" s="3">
        <v>3</v>
      </c>
      <c r="F11" s="3" t="s">
        <v>31</v>
      </c>
      <c r="G11" s="3">
        <v>3</v>
      </c>
      <c r="H11" s="6">
        <f>IFERROR(E11/(E11+E13),"")</f>
        <v>1</v>
      </c>
      <c r="I11" s="6">
        <f>IFERROR((E11+E12)/(G11),"")</f>
        <v>1</v>
      </c>
      <c r="J11" s="7">
        <v>0.9</v>
      </c>
      <c r="K11" s="3" t="s">
        <v>22</v>
      </c>
      <c r="L11" s="8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1" s="3" t="s">
        <v>32</v>
      </c>
      <c r="N11" s="9">
        <v>45930</v>
      </c>
      <c r="O11" s="10">
        <v>1</v>
      </c>
    </row>
    <row r="12" spans="1:15" x14ac:dyDescent="0.25">
      <c r="A12" s="3">
        <v>2024</v>
      </c>
      <c r="B12" s="3" t="s">
        <v>24</v>
      </c>
      <c r="C12" s="3" t="s">
        <v>17</v>
      </c>
      <c r="D12" s="3" t="s">
        <v>15</v>
      </c>
      <c r="E12" s="3">
        <v>0</v>
      </c>
      <c r="F12" s="3" t="s">
        <v>31</v>
      </c>
      <c r="G12" s="3">
        <v>3</v>
      </c>
      <c r="H12" s="6">
        <f>IFERROR(E11/(E11+E13),"")</f>
        <v>1</v>
      </c>
      <c r="I12" s="6">
        <f>IFERROR((E11+E12)/(G11),"")</f>
        <v>1</v>
      </c>
      <c r="J12" s="7">
        <v>0.9</v>
      </c>
      <c r="K12" s="3" t="s">
        <v>22</v>
      </c>
      <c r="L12" s="11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2" s="3" t="s">
        <v>32</v>
      </c>
      <c r="N12" s="9">
        <v>45930</v>
      </c>
      <c r="O12" s="10">
        <v>0</v>
      </c>
    </row>
    <row r="13" spans="1:15" x14ac:dyDescent="0.25">
      <c r="A13" s="3">
        <v>2024</v>
      </c>
      <c r="B13" s="3" t="s">
        <v>24</v>
      </c>
      <c r="C13" s="3" t="s">
        <v>17</v>
      </c>
      <c r="D13" s="3" t="s">
        <v>16</v>
      </c>
      <c r="E13" s="3">
        <v>0</v>
      </c>
      <c r="F13" s="3" t="s">
        <v>31</v>
      </c>
      <c r="G13" s="3">
        <v>3</v>
      </c>
      <c r="H13" s="6">
        <f>IFERROR(E11/(E11+E13),"")</f>
        <v>1</v>
      </c>
      <c r="I13" s="6">
        <f>IFERROR((E11+E12)/(G11),"")</f>
        <v>1</v>
      </c>
      <c r="J13" s="7">
        <v>0.9</v>
      </c>
      <c r="K13" s="3" t="s">
        <v>22</v>
      </c>
      <c r="L13" s="11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3" s="3" t="s">
        <v>32</v>
      </c>
      <c r="N13" s="9">
        <v>45930</v>
      </c>
      <c r="O13" s="10">
        <v>0</v>
      </c>
    </row>
    <row r="14" spans="1:15" x14ac:dyDescent="0.25">
      <c r="A14" s="3">
        <v>2025</v>
      </c>
      <c r="B14" s="3" t="s">
        <v>24</v>
      </c>
      <c r="C14" s="3" t="s">
        <v>20</v>
      </c>
      <c r="D14" s="3" t="s">
        <v>13</v>
      </c>
      <c r="E14" s="3">
        <v>24</v>
      </c>
      <c r="F14" s="3" t="s">
        <v>25</v>
      </c>
      <c r="G14" s="3">
        <v>25</v>
      </c>
      <c r="H14" s="6">
        <f>IFERROR(E14/(E14+E16),"")</f>
        <v>0.96</v>
      </c>
      <c r="I14" s="6">
        <f>IFERROR((E14+E15)/(G14),"")</f>
        <v>0.96</v>
      </c>
      <c r="J14" s="7">
        <v>0.9</v>
      </c>
      <c r="K14" s="3" t="s">
        <v>14</v>
      </c>
      <c r="L14" s="8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Will Meet Goal</v>
      </c>
      <c r="M14" s="3" t="s">
        <v>39</v>
      </c>
      <c r="N14" s="9">
        <v>46112</v>
      </c>
      <c r="O14" s="10">
        <v>0.96</v>
      </c>
    </row>
    <row r="15" spans="1:15" x14ac:dyDescent="0.25">
      <c r="A15" s="3">
        <v>2025</v>
      </c>
      <c r="B15" s="3" t="s">
        <v>24</v>
      </c>
      <c r="C15" s="3" t="s">
        <v>20</v>
      </c>
      <c r="D15" s="3" t="s">
        <v>15</v>
      </c>
      <c r="E15" s="3">
        <v>0</v>
      </c>
      <c r="F15" s="3" t="s">
        <v>25</v>
      </c>
      <c r="G15" s="3">
        <v>25</v>
      </c>
      <c r="H15" s="6">
        <f>IFERROR(E14/(E14+E16),"")</f>
        <v>0.96</v>
      </c>
      <c r="I15" s="6">
        <f>IFERROR((E14+E15)/(G14),"")</f>
        <v>0.96</v>
      </c>
      <c r="J15" s="7">
        <v>0.9</v>
      </c>
      <c r="K15" s="3" t="s">
        <v>14</v>
      </c>
      <c r="L15" s="11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Will Meet Goal</v>
      </c>
      <c r="M15" s="3" t="s">
        <v>39</v>
      </c>
      <c r="N15" s="9">
        <v>46112</v>
      </c>
      <c r="O15" s="10">
        <v>0</v>
      </c>
    </row>
    <row r="16" spans="1:15" x14ac:dyDescent="0.25">
      <c r="A16" s="3">
        <v>2025</v>
      </c>
      <c r="B16" s="3" t="s">
        <v>24</v>
      </c>
      <c r="C16" s="3" t="s">
        <v>20</v>
      </c>
      <c r="D16" s="3" t="s">
        <v>16</v>
      </c>
      <c r="E16" s="3">
        <v>1</v>
      </c>
      <c r="F16" s="3" t="s">
        <v>25</v>
      </c>
      <c r="G16" s="3">
        <v>25</v>
      </c>
      <c r="H16" s="6">
        <f>IFERROR(E14/(E14+E16),"")</f>
        <v>0.96</v>
      </c>
      <c r="I16" s="6">
        <f>IFERROR((E14+E15)/(G14),"")</f>
        <v>0.96</v>
      </c>
      <c r="J16" s="7">
        <v>0.9</v>
      </c>
      <c r="K16" s="3" t="s">
        <v>14</v>
      </c>
      <c r="L16" s="11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Will Meet Goal</v>
      </c>
      <c r="M16" s="3" t="s">
        <v>39</v>
      </c>
      <c r="N16" s="9">
        <v>46112</v>
      </c>
      <c r="O16" s="10">
        <v>0.04</v>
      </c>
    </row>
    <row r="17" spans="1:15" x14ac:dyDescent="0.25">
      <c r="A17" s="3">
        <v>2025</v>
      </c>
      <c r="B17" s="3" t="s">
        <v>24</v>
      </c>
      <c r="C17" s="3" t="s">
        <v>23</v>
      </c>
      <c r="D17" s="3" t="s">
        <v>13</v>
      </c>
      <c r="E17" s="3">
        <v>2</v>
      </c>
      <c r="F17" s="3" t="s">
        <v>27</v>
      </c>
      <c r="G17" s="3">
        <v>2</v>
      </c>
      <c r="H17" s="6">
        <f>IFERROR(E17/(E17+E19),"")</f>
        <v>1</v>
      </c>
      <c r="I17" s="6">
        <f>IFERROR((E17+E18)/(G17),"")</f>
        <v>1</v>
      </c>
      <c r="J17" s="7">
        <v>0.9</v>
      </c>
      <c r="K17" s="3" t="s">
        <v>14</v>
      </c>
      <c r="L17" s="8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Will Meet Goal</v>
      </c>
      <c r="M17" s="3" t="s">
        <v>40</v>
      </c>
      <c r="N17" s="9">
        <v>46112</v>
      </c>
      <c r="O17" s="10">
        <v>1</v>
      </c>
    </row>
    <row r="18" spans="1:15" x14ac:dyDescent="0.25">
      <c r="A18" s="3">
        <v>2025</v>
      </c>
      <c r="B18" s="3" t="s">
        <v>24</v>
      </c>
      <c r="C18" s="3" t="s">
        <v>23</v>
      </c>
      <c r="D18" s="3" t="s">
        <v>15</v>
      </c>
      <c r="E18" s="3">
        <v>0</v>
      </c>
      <c r="F18" s="3" t="s">
        <v>27</v>
      </c>
      <c r="G18" s="3">
        <v>2</v>
      </c>
      <c r="H18" s="6">
        <f>IFERROR(E17/(E17+E19),"")</f>
        <v>1</v>
      </c>
      <c r="I18" s="6">
        <f>IFERROR((E17+E18)/(G17),"")</f>
        <v>1</v>
      </c>
      <c r="J18" s="7">
        <v>0.9</v>
      </c>
      <c r="K18" s="3" t="s">
        <v>14</v>
      </c>
      <c r="L18" s="11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Will Meet Goal</v>
      </c>
      <c r="M18" s="3" t="s">
        <v>40</v>
      </c>
      <c r="N18" s="9">
        <v>46112</v>
      </c>
      <c r="O18" s="10">
        <v>0</v>
      </c>
    </row>
    <row r="19" spans="1:15" x14ac:dyDescent="0.25">
      <c r="A19" s="3">
        <v>2025</v>
      </c>
      <c r="B19" s="3" t="s">
        <v>24</v>
      </c>
      <c r="C19" s="3" t="s">
        <v>23</v>
      </c>
      <c r="D19" s="3" t="s">
        <v>16</v>
      </c>
      <c r="E19" s="3">
        <v>0</v>
      </c>
      <c r="F19" s="3" t="s">
        <v>27</v>
      </c>
      <c r="G19" s="3">
        <v>2</v>
      </c>
      <c r="H19" s="6">
        <f>IFERROR(E17/(E17+E19),"")</f>
        <v>1</v>
      </c>
      <c r="I19" s="6">
        <f>IFERROR((E17+E18)/(G17),"")</f>
        <v>1</v>
      </c>
      <c r="J19" s="7">
        <v>0.9</v>
      </c>
      <c r="K19" s="3" t="s">
        <v>14</v>
      </c>
      <c r="L19" s="11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Will Meet Goal</v>
      </c>
      <c r="M19" s="3" t="s">
        <v>40</v>
      </c>
      <c r="N19" s="9">
        <v>46112</v>
      </c>
      <c r="O19" s="10">
        <v>0</v>
      </c>
    </row>
    <row r="20" spans="1:15" x14ac:dyDescent="0.25">
      <c r="A20" s="3">
        <v>2025</v>
      </c>
      <c r="B20" s="3" t="s">
        <v>24</v>
      </c>
      <c r="C20" s="3" t="s">
        <v>18</v>
      </c>
      <c r="D20" s="3" t="s">
        <v>13</v>
      </c>
      <c r="E20" s="3">
        <v>40</v>
      </c>
      <c r="F20" s="3" t="s">
        <v>29</v>
      </c>
      <c r="G20" s="3">
        <v>41</v>
      </c>
      <c r="H20" s="6">
        <f>IFERROR(E20/(E20+E22),"")</f>
        <v>0.97560975609756095</v>
      </c>
      <c r="I20" s="6">
        <f>IFERROR((E20+E21)/(G20),"")</f>
        <v>0.97560975609756095</v>
      </c>
      <c r="J20" s="7">
        <v>0.9</v>
      </c>
      <c r="K20" s="3" t="s">
        <v>14</v>
      </c>
      <c r="L20" s="8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Will Meet Goal</v>
      </c>
      <c r="M20" s="3" t="s">
        <v>41</v>
      </c>
      <c r="N20" s="9">
        <v>46112</v>
      </c>
      <c r="O20" s="10">
        <v>0.97560975609756095</v>
      </c>
    </row>
    <row r="21" spans="1:15" x14ac:dyDescent="0.25">
      <c r="A21" s="3">
        <v>2025</v>
      </c>
      <c r="B21" s="3" t="s">
        <v>24</v>
      </c>
      <c r="C21" s="3" t="s">
        <v>18</v>
      </c>
      <c r="D21" s="3" t="s">
        <v>15</v>
      </c>
      <c r="E21" s="3">
        <v>0</v>
      </c>
      <c r="F21" s="3" t="s">
        <v>29</v>
      </c>
      <c r="G21" s="3">
        <v>41</v>
      </c>
      <c r="H21" s="6">
        <f>IFERROR(E20/(E20+E22),"")</f>
        <v>0.97560975609756095</v>
      </c>
      <c r="I21" s="6">
        <f>IFERROR((E20+E21)/(G20),"")</f>
        <v>0.97560975609756095</v>
      </c>
      <c r="J21" s="7">
        <v>0.9</v>
      </c>
      <c r="K21" s="3" t="s">
        <v>14</v>
      </c>
      <c r="L21" s="11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Will Meet Goal</v>
      </c>
      <c r="M21" s="3" t="s">
        <v>41</v>
      </c>
      <c r="N21" s="9">
        <v>46112</v>
      </c>
      <c r="O21" s="10">
        <v>0</v>
      </c>
    </row>
    <row r="22" spans="1:15" x14ac:dyDescent="0.25">
      <c r="A22" s="3">
        <v>2025</v>
      </c>
      <c r="B22" s="3" t="s">
        <v>24</v>
      </c>
      <c r="C22" s="3" t="s">
        <v>18</v>
      </c>
      <c r="D22" s="3" t="s">
        <v>16</v>
      </c>
      <c r="E22" s="3">
        <v>1</v>
      </c>
      <c r="F22" s="3" t="s">
        <v>29</v>
      </c>
      <c r="G22" s="3">
        <v>41</v>
      </c>
      <c r="H22" s="6">
        <f>IFERROR(E20/(E20+E22),"")</f>
        <v>0.97560975609756095</v>
      </c>
      <c r="I22" s="6">
        <f>IFERROR((E20+E21)/(G20),"")</f>
        <v>0.97560975609756095</v>
      </c>
      <c r="J22" s="7">
        <v>0.9</v>
      </c>
      <c r="K22" s="3" t="s">
        <v>14</v>
      </c>
      <c r="L22" s="11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Will Meet Goal</v>
      </c>
      <c r="M22" s="3" t="s">
        <v>41</v>
      </c>
      <c r="N22" s="9">
        <v>46112</v>
      </c>
      <c r="O22" s="10">
        <v>2.4390243902439025E-2</v>
      </c>
    </row>
    <row r="23" spans="1:15" x14ac:dyDescent="0.25">
      <c r="A23" s="3">
        <v>2025</v>
      </c>
      <c r="B23" s="3" t="s">
        <v>24</v>
      </c>
      <c r="C23" s="3" t="s">
        <v>17</v>
      </c>
      <c r="D23" s="3" t="s">
        <v>13</v>
      </c>
      <c r="E23" s="3">
        <v>8</v>
      </c>
      <c r="F23" s="3" t="s">
        <v>31</v>
      </c>
      <c r="G23" s="3">
        <v>8</v>
      </c>
      <c r="H23" s="6">
        <f>IFERROR(E23/(E23+E25),"")</f>
        <v>1</v>
      </c>
      <c r="I23" s="6">
        <f>IFERROR((E23+E24)/(G23),"")</f>
        <v>1</v>
      </c>
      <c r="J23" s="7">
        <v>0.9</v>
      </c>
      <c r="K23" s="3" t="s">
        <v>14</v>
      </c>
      <c r="L23" s="8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Will Meet Goal</v>
      </c>
      <c r="M23" s="3" t="s">
        <v>42</v>
      </c>
      <c r="N23" s="9">
        <v>46112</v>
      </c>
      <c r="O23" s="10">
        <v>1</v>
      </c>
    </row>
    <row r="24" spans="1:15" x14ac:dyDescent="0.25">
      <c r="A24" s="3">
        <v>2025</v>
      </c>
      <c r="B24" s="3" t="s">
        <v>24</v>
      </c>
      <c r="C24" s="3" t="s">
        <v>17</v>
      </c>
      <c r="D24" s="3" t="s">
        <v>15</v>
      </c>
      <c r="E24" s="3">
        <v>0</v>
      </c>
      <c r="F24" s="3" t="s">
        <v>31</v>
      </c>
      <c r="G24" s="3">
        <v>8</v>
      </c>
      <c r="H24" s="6">
        <f>IFERROR(E23/(E23+E25),"")</f>
        <v>1</v>
      </c>
      <c r="I24" s="6">
        <f>IFERROR((E23+E24)/(G23),"")</f>
        <v>1</v>
      </c>
      <c r="J24" s="7">
        <v>0.9</v>
      </c>
      <c r="K24" s="3" t="s">
        <v>14</v>
      </c>
      <c r="L24" s="11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Will Meet Goal</v>
      </c>
      <c r="M24" s="3" t="s">
        <v>42</v>
      </c>
      <c r="N24" s="9">
        <v>46112</v>
      </c>
      <c r="O24" s="10">
        <v>0</v>
      </c>
    </row>
    <row r="25" spans="1:15" x14ac:dyDescent="0.25">
      <c r="A25" s="3">
        <v>2025</v>
      </c>
      <c r="B25" s="3" t="s">
        <v>24</v>
      </c>
      <c r="C25" s="3" t="s">
        <v>17</v>
      </c>
      <c r="D25" s="3" t="s">
        <v>16</v>
      </c>
      <c r="E25" s="3">
        <v>0</v>
      </c>
      <c r="F25" s="3" t="s">
        <v>31</v>
      </c>
      <c r="G25" s="3">
        <v>8</v>
      </c>
      <c r="H25" s="6">
        <f>IFERROR(E23/(E23+E25),"")</f>
        <v>1</v>
      </c>
      <c r="I25" s="6">
        <f>IFERROR((E23+E24)/(G23),"")</f>
        <v>1</v>
      </c>
      <c r="J25" s="7">
        <v>0.9</v>
      </c>
      <c r="K25" s="3" t="s">
        <v>14</v>
      </c>
      <c r="L25" s="11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Will Meet Goal</v>
      </c>
      <c r="M25" s="3" t="s">
        <v>42</v>
      </c>
      <c r="N25" s="9">
        <v>46112</v>
      </c>
      <c r="O25" s="10">
        <v>0</v>
      </c>
    </row>
    <row r="26" spans="1:15" s="12" customFormat="1" x14ac:dyDescent="0.25">
      <c r="A26" s="12">
        <v>2026</v>
      </c>
      <c r="B26" s="13" t="s">
        <v>24</v>
      </c>
      <c r="C26" s="13" t="s">
        <v>20</v>
      </c>
      <c r="D26" s="12" t="s">
        <v>13</v>
      </c>
      <c r="E26" s="14">
        <v>9</v>
      </c>
      <c r="F26" s="12" t="s">
        <v>25</v>
      </c>
      <c r="G26" s="12">
        <v>6</v>
      </c>
      <c r="H26" s="15">
        <v>1</v>
      </c>
      <c r="I26" s="15">
        <v>1</v>
      </c>
      <c r="J26" s="10">
        <v>0.9</v>
      </c>
      <c r="K26" s="13" t="s">
        <v>14</v>
      </c>
      <c r="L26" s="12" t="s">
        <v>34</v>
      </c>
      <c r="M26" s="12" t="s">
        <v>35</v>
      </c>
      <c r="N26" s="16">
        <v>46112</v>
      </c>
      <c r="O26" s="15">
        <v>0.83333333333333337</v>
      </c>
    </row>
    <row r="27" spans="1:15" s="12" customFormat="1" x14ac:dyDescent="0.25">
      <c r="A27" s="12">
        <v>2026</v>
      </c>
      <c r="B27" s="13" t="s">
        <v>24</v>
      </c>
      <c r="C27" s="13" t="s">
        <v>20</v>
      </c>
      <c r="D27" s="12" t="s">
        <v>15</v>
      </c>
      <c r="E27" s="14">
        <v>1</v>
      </c>
      <c r="F27" s="12" t="s">
        <v>25</v>
      </c>
      <c r="G27" s="12">
        <v>6</v>
      </c>
      <c r="H27" s="15">
        <v>1</v>
      </c>
      <c r="I27" s="15">
        <v>1</v>
      </c>
      <c r="J27" s="10">
        <v>0.9</v>
      </c>
      <c r="K27" s="13" t="s">
        <v>14</v>
      </c>
      <c r="L27" s="12" t="s">
        <v>34</v>
      </c>
      <c r="M27" s="12" t="s">
        <v>35</v>
      </c>
      <c r="N27" s="16">
        <v>46112</v>
      </c>
      <c r="O27" s="15">
        <v>0.16666666666666666</v>
      </c>
    </row>
    <row r="28" spans="1:15" s="12" customFormat="1" x14ac:dyDescent="0.25">
      <c r="A28" s="12">
        <v>2026</v>
      </c>
      <c r="B28" s="13" t="s">
        <v>24</v>
      </c>
      <c r="C28" s="13" t="s">
        <v>20</v>
      </c>
      <c r="D28" s="12" t="s">
        <v>16</v>
      </c>
      <c r="E28" s="14">
        <v>1</v>
      </c>
      <c r="F28" s="12" t="s">
        <v>25</v>
      </c>
      <c r="G28" s="12">
        <v>6</v>
      </c>
      <c r="H28" s="15">
        <v>1</v>
      </c>
      <c r="I28" s="15">
        <v>1</v>
      </c>
      <c r="J28" s="10">
        <v>0.9</v>
      </c>
      <c r="K28" s="13" t="s">
        <v>14</v>
      </c>
      <c r="L28" s="12" t="s">
        <v>34</v>
      </c>
      <c r="M28" s="12" t="s">
        <v>35</v>
      </c>
      <c r="N28" s="16">
        <v>46112</v>
      </c>
      <c r="O28" s="15">
        <v>0</v>
      </c>
    </row>
    <row r="29" spans="1:15" s="12" customFormat="1" x14ac:dyDescent="0.25">
      <c r="A29" s="12">
        <v>2026</v>
      </c>
      <c r="B29" s="13" t="s">
        <v>24</v>
      </c>
      <c r="C29" s="13" t="s">
        <v>23</v>
      </c>
      <c r="D29" s="12" t="s">
        <v>13</v>
      </c>
      <c r="E29" s="14">
        <v>1</v>
      </c>
      <c r="F29" s="12" t="s">
        <v>27</v>
      </c>
      <c r="G29" s="12">
        <v>1</v>
      </c>
      <c r="H29" s="15" t="s">
        <v>33</v>
      </c>
      <c r="I29" s="15">
        <v>1</v>
      </c>
      <c r="J29" s="10">
        <v>0.9</v>
      </c>
      <c r="K29" s="13" t="s">
        <v>14</v>
      </c>
      <c r="L29" s="12" t="s">
        <v>34</v>
      </c>
      <c r="M29" s="12" t="s">
        <v>36</v>
      </c>
      <c r="N29" s="16">
        <v>46112</v>
      </c>
      <c r="O29" s="15">
        <v>0</v>
      </c>
    </row>
    <row r="30" spans="1:15" s="12" customFormat="1" x14ac:dyDescent="0.25">
      <c r="A30" s="12">
        <v>2026</v>
      </c>
      <c r="B30" s="13" t="s">
        <v>24</v>
      </c>
      <c r="C30" s="13" t="s">
        <v>23</v>
      </c>
      <c r="D30" s="12" t="s">
        <v>15</v>
      </c>
      <c r="E30" s="14">
        <v>0</v>
      </c>
      <c r="F30" s="12" t="s">
        <v>27</v>
      </c>
      <c r="G30" s="12">
        <v>1</v>
      </c>
      <c r="H30" s="15" t="s">
        <v>33</v>
      </c>
      <c r="I30" s="15">
        <v>1</v>
      </c>
      <c r="J30" s="10">
        <v>0.9</v>
      </c>
      <c r="K30" s="13" t="s">
        <v>14</v>
      </c>
      <c r="L30" s="12" t="s">
        <v>34</v>
      </c>
      <c r="M30" s="12" t="s">
        <v>36</v>
      </c>
      <c r="N30" s="16">
        <v>46112</v>
      </c>
      <c r="O30" s="15">
        <v>1</v>
      </c>
    </row>
    <row r="31" spans="1:15" s="12" customFormat="1" x14ac:dyDescent="0.25">
      <c r="A31" s="12">
        <v>2026</v>
      </c>
      <c r="B31" s="13" t="s">
        <v>24</v>
      </c>
      <c r="C31" s="13" t="s">
        <v>23</v>
      </c>
      <c r="D31" s="12" t="s">
        <v>16</v>
      </c>
      <c r="E31" s="14">
        <v>0</v>
      </c>
      <c r="F31" s="12" t="s">
        <v>27</v>
      </c>
      <c r="G31" s="12">
        <v>1</v>
      </c>
      <c r="H31" s="15" t="s">
        <v>33</v>
      </c>
      <c r="I31" s="15">
        <v>1</v>
      </c>
      <c r="J31" s="10">
        <v>0.9</v>
      </c>
      <c r="K31" s="13" t="s">
        <v>14</v>
      </c>
      <c r="L31" s="12" t="s">
        <v>34</v>
      </c>
      <c r="M31" s="12" t="s">
        <v>36</v>
      </c>
      <c r="N31" s="16">
        <v>46112</v>
      </c>
      <c r="O31" s="15">
        <v>0</v>
      </c>
    </row>
    <row r="32" spans="1:15" s="12" customFormat="1" x14ac:dyDescent="0.25">
      <c r="A32" s="12">
        <v>2026</v>
      </c>
      <c r="B32" s="13" t="s">
        <v>24</v>
      </c>
      <c r="C32" s="13" t="s">
        <v>18</v>
      </c>
      <c r="D32" s="12" t="s">
        <v>13</v>
      </c>
      <c r="E32" s="14">
        <v>12</v>
      </c>
      <c r="F32" s="12" t="s">
        <v>29</v>
      </c>
      <c r="G32" s="12">
        <v>10</v>
      </c>
      <c r="H32" s="15">
        <v>1</v>
      </c>
      <c r="I32" s="15">
        <v>1</v>
      </c>
      <c r="J32" s="10">
        <v>0.9</v>
      </c>
      <c r="K32" s="13" t="s">
        <v>14</v>
      </c>
      <c r="L32" s="12" t="s">
        <v>34</v>
      </c>
      <c r="M32" s="12" t="s">
        <v>37</v>
      </c>
      <c r="N32" s="16">
        <v>46112</v>
      </c>
      <c r="O32" s="15">
        <v>0.1</v>
      </c>
    </row>
    <row r="33" spans="1:15" s="12" customFormat="1" x14ac:dyDescent="0.25">
      <c r="A33" s="12">
        <v>2026</v>
      </c>
      <c r="B33" s="13" t="s">
        <v>24</v>
      </c>
      <c r="C33" s="13" t="s">
        <v>18</v>
      </c>
      <c r="D33" s="12" t="s">
        <v>15</v>
      </c>
      <c r="E33" s="14">
        <v>3</v>
      </c>
      <c r="F33" s="12" t="s">
        <v>29</v>
      </c>
      <c r="G33" s="12">
        <v>10</v>
      </c>
      <c r="H33" s="15">
        <v>1</v>
      </c>
      <c r="I33" s="15">
        <v>1</v>
      </c>
      <c r="J33" s="10">
        <v>0.9</v>
      </c>
      <c r="K33" s="13" t="s">
        <v>14</v>
      </c>
      <c r="L33" s="12" t="s">
        <v>34</v>
      </c>
      <c r="M33" s="12" t="s">
        <v>37</v>
      </c>
      <c r="N33" s="16">
        <v>46112</v>
      </c>
      <c r="O33" s="15">
        <v>0.9</v>
      </c>
    </row>
    <row r="34" spans="1:15" s="12" customFormat="1" x14ac:dyDescent="0.25">
      <c r="A34" s="12">
        <v>2026</v>
      </c>
      <c r="B34" s="13" t="s">
        <v>24</v>
      </c>
      <c r="C34" s="13" t="s">
        <v>18</v>
      </c>
      <c r="D34" s="12" t="s">
        <v>16</v>
      </c>
      <c r="E34" s="14">
        <v>0</v>
      </c>
      <c r="F34" s="12" t="s">
        <v>29</v>
      </c>
      <c r="G34" s="12">
        <v>10</v>
      </c>
      <c r="H34" s="15">
        <v>1</v>
      </c>
      <c r="I34" s="15">
        <v>1</v>
      </c>
      <c r="J34" s="10">
        <v>0.9</v>
      </c>
      <c r="K34" s="13" t="s">
        <v>14</v>
      </c>
      <c r="L34" s="12" t="s">
        <v>34</v>
      </c>
      <c r="M34" s="12" t="s">
        <v>37</v>
      </c>
      <c r="N34" s="16">
        <v>46112</v>
      </c>
      <c r="O34" s="15">
        <v>0</v>
      </c>
    </row>
    <row r="35" spans="1:15" s="12" customFormat="1" x14ac:dyDescent="0.25">
      <c r="A35" s="12">
        <v>2026</v>
      </c>
      <c r="B35" s="13" t="s">
        <v>24</v>
      </c>
      <c r="C35" s="13" t="s">
        <v>17</v>
      </c>
      <c r="D35" s="12" t="s">
        <v>13</v>
      </c>
      <c r="E35" s="14">
        <v>1</v>
      </c>
      <c r="F35" s="12" t="s">
        <v>31</v>
      </c>
      <c r="G35" s="12">
        <v>3</v>
      </c>
      <c r="H35" s="15" t="s">
        <v>33</v>
      </c>
      <c r="I35" s="15">
        <v>1</v>
      </c>
      <c r="J35" s="10">
        <v>0.9</v>
      </c>
      <c r="K35" s="13" t="s">
        <v>14</v>
      </c>
      <c r="L35" s="12" t="s">
        <v>34</v>
      </c>
      <c r="M35" s="12" t="s">
        <v>38</v>
      </c>
      <c r="N35" s="16">
        <v>46112</v>
      </c>
      <c r="O35" s="15">
        <v>0</v>
      </c>
    </row>
    <row r="36" spans="1:15" s="12" customFormat="1" x14ac:dyDescent="0.25">
      <c r="A36" s="12">
        <v>2026</v>
      </c>
      <c r="B36" s="13" t="s">
        <v>24</v>
      </c>
      <c r="C36" s="13" t="s">
        <v>17</v>
      </c>
      <c r="D36" s="12" t="s">
        <v>15</v>
      </c>
      <c r="E36" s="14">
        <v>5</v>
      </c>
      <c r="F36" s="12" t="s">
        <v>31</v>
      </c>
      <c r="G36" s="12">
        <v>3</v>
      </c>
      <c r="H36" s="15" t="s">
        <v>33</v>
      </c>
      <c r="I36" s="15">
        <v>1</v>
      </c>
      <c r="J36" s="10">
        <v>0.9</v>
      </c>
      <c r="K36" s="13" t="s">
        <v>14</v>
      </c>
      <c r="L36" s="12" t="s">
        <v>34</v>
      </c>
      <c r="M36" s="12" t="s">
        <v>38</v>
      </c>
      <c r="N36" s="16">
        <v>46112</v>
      </c>
      <c r="O36" s="15">
        <v>1</v>
      </c>
    </row>
    <row r="37" spans="1:15" s="12" customFormat="1" x14ac:dyDescent="0.25">
      <c r="A37" s="12">
        <v>2026</v>
      </c>
      <c r="B37" s="13" t="s">
        <v>24</v>
      </c>
      <c r="C37" s="13" t="s">
        <v>17</v>
      </c>
      <c r="D37" s="12" t="s">
        <v>16</v>
      </c>
      <c r="E37" s="14">
        <v>0</v>
      </c>
      <c r="F37" s="12" t="s">
        <v>31</v>
      </c>
      <c r="G37" s="12">
        <v>3</v>
      </c>
      <c r="H37" s="15" t="s">
        <v>33</v>
      </c>
      <c r="I37" s="15">
        <v>1</v>
      </c>
      <c r="J37" s="10">
        <v>0.9</v>
      </c>
      <c r="K37" s="13" t="s">
        <v>14</v>
      </c>
      <c r="L37" s="12" t="s">
        <v>34</v>
      </c>
      <c r="M37" s="12" t="s">
        <v>38</v>
      </c>
      <c r="N37" s="16">
        <v>46112</v>
      </c>
      <c r="O37" s="15">
        <v>0</v>
      </c>
    </row>
  </sheetData>
  <pageMargins left="0.7" right="0.7" top="0.75" bottom="0.75" header="0.3" footer="0.3"/>
  <pageSetup orientation="portrait" verticalDpi="1200" r:id="rId1"/>
  <ignoredErrors>
    <ignoredError sqref="L2:L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Props1.xml><?xml version="1.0" encoding="utf-8"?>
<ds:datastoreItem xmlns:ds="http://schemas.openxmlformats.org/officeDocument/2006/customXml" ds:itemID="{8CE9B7F1-3C50-46A8-805C-265608B81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3D260A-DEEA-475B-9068-21C2C99CE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419C6B-E55E-476A-9692-5E7B548D1555}">
  <ds:schemaRefs>
    <ds:schemaRef ds:uri="http://schemas.microsoft.com/office/2006/metadata/properties"/>
    <ds:schemaRef ds:uri="7467b07a-63e4-4526-818f-48c6a4d2dc7d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20867c8d-1cc9-4acd-a073-94634f6a764f"/>
    <ds:schemaRef ds:uri="a82c12e9-f0fe-44ba-8a31-bf8257c71c7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Procedural Notifications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Wyatt, Bruce *</cp:lastModifiedBy>
  <dcterms:created xsi:type="dcterms:W3CDTF">2019-08-25T19:54:26Z</dcterms:created>
  <dcterms:modified xsi:type="dcterms:W3CDTF">2026-05-21T20:20:31Z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