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OMUFA/Data Dashboards/3 - Dataset Downloads/FY26/"/>
    </mc:Choice>
  </mc:AlternateContent>
  <xr:revisionPtr revIDLastSave="13" documentId="8_{E4F56B17-6E97-4835-81ED-F18CE430EB14}" xr6:coauthVersionLast="47" xr6:coauthVersionMax="47" xr10:uidLastSave="{6238658A-85A8-437D-98B8-D1DCDB59E4E9}"/>
  <bookViews>
    <workbookView xWindow="1950" yWindow="1950" windowWidth="21600" windowHeight="11295" xr2:uid="{00000000-000D-0000-FFFF-FFFF00000000}"/>
  </bookViews>
  <sheets>
    <sheet name="OMUFA Mtg Management Dataset" sheetId="1" r:id="rId1"/>
  </sheets>
  <definedNames>
    <definedName name="_xlnm._FilterDatabase" localSheetId="0" hidden="1">'OMUFA Mtg Management Dataset'!$A$1:$O$7</definedName>
  </definedNames>
  <calcPr calcId="191028" iterateCount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2" i="1"/>
  <c r="M3" i="1"/>
  <c r="M4" i="1"/>
</calcChain>
</file>

<file path=xl/sharedStrings.xml><?xml version="1.0" encoding="utf-8"?>
<sst xmlns="http://schemas.openxmlformats.org/spreadsheetml/2006/main" count="69" uniqueCount="26">
  <si>
    <t>Fiscal Year</t>
  </si>
  <si>
    <t>Goal Name</t>
  </si>
  <si>
    <t>Review Status</t>
  </si>
  <si>
    <t>Total Submissions</t>
  </si>
  <si>
    <t>Goal Timeline</t>
  </si>
  <si>
    <t>Total</t>
  </si>
  <si>
    <t>Percent On Time</t>
  </si>
  <si>
    <t>Highest Possible Final Performance</t>
  </si>
  <si>
    <t>Performance Goal</t>
  </si>
  <si>
    <t>Preliminary</t>
  </si>
  <si>
    <t>Goal Met Status</t>
  </si>
  <si>
    <t>Actions On Time/Completed</t>
  </si>
  <si>
    <t>Percent of Total</t>
  </si>
  <si>
    <t>Data As Of</t>
  </si>
  <si>
    <t>Meeting Management</t>
  </si>
  <si>
    <t>On Time</t>
  </si>
  <si>
    <t>N</t>
  </si>
  <si>
    <t>Goal Met</t>
  </si>
  <si>
    <t>Pending</t>
  </si>
  <si>
    <t>Overdue</t>
  </si>
  <si>
    <t>Y</t>
  </si>
  <si>
    <t>Will Meet Goal</t>
  </si>
  <si>
    <t>Aggregate Meeting Management Goals</t>
  </si>
  <si>
    <t>Varies</t>
  </si>
  <si>
    <t>OMUFA Processing Type</t>
  </si>
  <si>
    <t>Currently Meeting, 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</si>
</sst>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16" fillId="0" borderId="0" xfId="0" applyFont="1" applyAlignment="1">
      <alignment horizontal="center" vertical="center"/>
    </xf>
    <xf numFmtId="9" fontId="0" fillId="0" borderId="0" xfId="42" applyFont="1"/>
    <xf numFmtId="9" fontId="16" fillId="0" borderId="0" xfId="42" applyFont="1" applyAlignment="1">
      <alignment horizontal="center" vertical="center"/>
    </xf>
    <xf numFmtId="9" fontId="0" fillId="0" borderId="0" xfId="42" applyFont="1" applyFill="1"/>
    <xf numFmtId="0" fontId="0" fillId="0" borderId="0" xfId="0" applyFill="1"/>
    <xf numFmtId="14" fontId="0" fillId="0" borderId="0" xfId="0" applyNumberFormat="1" applyFill="1"/>
    <xf numFmtId="0" fontId="18" fillId="0" borderId="0" xfId="0" applyFont="1" applyFill="1"/>
    <xf numFmtId="0" fontId="19" fillId="0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zoomScale="85" zoomScaleNormal="85" workbookViewId="0">
      <selection activeCell="I17" sqref="I17"/>
    </sheetView>
  </sheetViews>
  <sheetFormatPr defaultRowHeight="15" x14ac:dyDescent="0.25"/>
  <cols>
    <col min="1" max="1" width="10.28515625" bestFit="1" customWidth="1"/>
    <col min="2" max="2" width="33.140625" bestFit="1" customWidth="1"/>
    <col min="3" max="3" width="39.140625" bestFit="1" customWidth="1"/>
    <col min="4" max="4" width="13.5703125" customWidth="1"/>
    <col min="5" max="5" width="17" customWidth="1"/>
    <col min="6" max="6" width="19.42578125" customWidth="1"/>
    <col min="7" max="7" width="14" customWidth="1"/>
    <col min="8" max="8" width="15.85546875" style="2" customWidth="1"/>
    <col min="9" max="9" width="31.7109375" style="2" customWidth="1"/>
    <col min="10" max="10" width="17.28515625" style="2" customWidth="1"/>
    <col min="11" max="11" width="11.28515625" customWidth="1"/>
    <col min="12" max="12" width="29.7109375" customWidth="1"/>
    <col min="13" max="13" width="25.85546875" customWidth="1"/>
    <col min="14" max="14" width="15.140625" style="2" customWidth="1"/>
    <col min="15" max="15" width="13.5703125" customWidth="1"/>
  </cols>
  <sheetData>
    <row r="1" spans="1:15" s="1" customFormat="1" x14ac:dyDescent="0.25">
      <c r="A1" s="1" t="s">
        <v>0</v>
      </c>
      <c r="B1" s="1" t="s">
        <v>24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3" t="s">
        <v>8</v>
      </c>
      <c r="K1" s="1" t="s">
        <v>9</v>
      </c>
      <c r="L1" s="1" t="s">
        <v>10</v>
      </c>
      <c r="M1" s="1" t="s">
        <v>11</v>
      </c>
      <c r="N1" s="3" t="s">
        <v>12</v>
      </c>
      <c r="O1" s="1" t="s">
        <v>13</v>
      </c>
    </row>
    <row r="2" spans="1:15" s="5" customFormat="1" x14ac:dyDescent="0.25">
      <c r="A2" s="5">
        <v>2024</v>
      </c>
      <c r="B2" s="5" t="s">
        <v>14</v>
      </c>
      <c r="C2" t="s">
        <v>22</v>
      </c>
      <c r="D2" s="5" t="s">
        <v>15</v>
      </c>
      <c r="E2" s="5">
        <v>31</v>
      </c>
      <c r="F2" t="s">
        <v>23</v>
      </c>
      <c r="G2" s="5">
        <v>32</v>
      </c>
      <c r="H2" s="4">
        <v>0.96875</v>
      </c>
      <c r="I2" s="4">
        <v>0.96875</v>
      </c>
      <c r="J2" s="4">
        <v>0.6</v>
      </c>
      <c r="K2" s="5" t="s">
        <v>16</v>
      </c>
      <c r="L2" s="5" t="s">
        <v>17</v>
      </c>
      <c r="M2" s="5" t="str">
        <f t="shared" ref="M2" si="0">IF(K2="Y",(E2+E4) &amp; " of " &amp; G2,E2 &amp; " of " &amp; G2)</f>
        <v>31 of 32</v>
      </c>
      <c r="N2" s="4">
        <v>0.96875</v>
      </c>
      <c r="O2" s="6">
        <v>45930</v>
      </c>
    </row>
    <row r="3" spans="1:15" s="5" customFormat="1" x14ac:dyDescent="0.25">
      <c r="A3" s="5">
        <v>2024</v>
      </c>
      <c r="B3" s="5" t="s">
        <v>14</v>
      </c>
      <c r="C3" t="s">
        <v>22</v>
      </c>
      <c r="D3" s="5" t="s">
        <v>18</v>
      </c>
      <c r="E3" s="5">
        <v>0</v>
      </c>
      <c r="F3" t="s">
        <v>23</v>
      </c>
      <c r="G3" s="5">
        <v>32</v>
      </c>
      <c r="H3" s="4">
        <v>0.96875</v>
      </c>
      <c r="I3" s="4">
        <v>0.96875</v>
      </c>
      <c r="J3" s="4">
        <v>0.6</v>
      </c>
      <c r="K3" s="5" t="s">
        <v>16</v>
      </c>
      <c r="L3" s="5" t="s">
        <v>17</v>
      </c>
      <c r="M3" s="5" t="str">
        <f t="shared" ref="M3" si="1">IF(K2="Y",(E2+E4) &amp; " of " &amp; G2,E2 &amp; " of " &amp; G2)</f>
        <v>31 of 32</v>
      </c>
      <c r="N3" s="4">
        <v>0</v>
      </c>
      <c r="O3" s="6">
        <v>45930</v>
      </c>
    </row>
    <row r="4" spans="1:15" s="5" customFormat="1" x14ac:dyDescent="0.25">
      <c r="A4" s="5">
        <v>2024</v>
      </c>
      <c r="B4" s="5" t="s">
        <v>14</v>
      </c>
      <c r="C4" t="s">
        <v>22</v>
      </c>
      <c r="D4" s="5" t="s">
        <v>19</v>
      </c>
      <c r="E4" s="5">
        <v>1</v>
      </c>
      <c r="F4" t="s">
        <v>23</v>
      </c>
      <c r="G4" s="5">
        <v>32</v>
      </c>
      <c r="H4" s="4">
        <v>0.96875</v>
      </c>
      <c r="I4" s="4">
        <v>0.96875</v>
      </c>
      <c r="J4" s="4">
        <v>0.6</v>
      </c>
      <c r="K4" s="5" t="s">
        <v>16</v>
      </c>
      <c r="L4" s="5" t="s">
        <v>17</v>
      </c>
      <c r="M4" s="5" t="str">
        <f t="shared" ref="M4" si="2">IF(K2="Y",(E2+E4) &amp; " of " &amp; G2,E2 &amp; " of " &amp; G2)</f>
        <v>31 of 32</v>
      </c>
      <c r="N4" s="4">
        <v>3.125E-2</v>
      </c>
      <c r="O4" s="6">
        <v>45930</v>
      </c>
    </row>
    <row r="5" spans="1:15" s="5" customFormat="1" x14ac:dyDescent="0.25">
      <c r="A5" s="5">
        <v>2025</v>
      </c>
      <c r="B5" s="5" t="s">
        <v>14</v>
      </c>
      <c r="C5" t="s">
        <v>22</v>
      </c>
      <c r="D5" s="5" t="s">
        <v>15</v>
      </c>
      <c r="E5" s="5">
        <v>9</v>
      </c>
      <c r="F5" t="s">
        <v>23</v>
      </c>
      <c r="G5" s="5">
        <v>10</v>
      </c>
      <c r="H5" s="4">
        <v>0.9</v>
      </c>
      <c r="I5" s="4">
        <v>0.9</v>
      </c>
      <c r="J5" s="4">
        <v>0.8</v>
      </c>
      <c r="K5" s="5" t="s">
        <v>20</v>
      </c>
      <c r="L5" s="5" t="s">
        <v>21</v>
      </c>
      <c r="M5" s="5" t="str">
        <f t="shared" ref="M5:M8" si="3">IF(K5="Y",(E5+E7) &amp; " of " &amp; G5,E5 &amp; " of " &amp; G5)</f>
        <v>10 of 10</v>
      </c>
      <c r="N5" s="4">
        <v>0.9</v>
      </c>
      <c r="O5" s="6">
        <v>46022</v>
      </c>
    </row>
    <row r="6" spans="1:15" s="5" customFormat="1" x14ac:dyDescent="0.25">
      <c r="A6" s="5">
        <v>2025</v>
      </c>
      <c r="B6" s="5" t="s">
        <v>14</v>
      </c>
      <c r="C6" t="s">
        <v>22</v>
      </c>
      <c r="D6" s="5" t="s">
        <v>18</v>
      </c>
      <c r="E6" s="5">
        <v>0</v>
      </c>
      <c r="F6" t="s">
        <v>23</v>
      </c>
      <c r="G6" s="5">
        <v>10</v>
      </c>
      <c r="H6" s="4">
        <v>0.9</v>
      </c>
      <c r="I6" s="4">
        <v>0.9</v>
      </c>
      <c r="J6" s="4">
        <v>0.8</v>
      </c>
      <c r="K6" s="5" t="s">
        <v>20</v>
      </c>
      <c r="L6" s="5" t="s">
        <v>21</v>
      </c>
      <c r="M6" s="5" t="str">
        <f t="shared" ref="M6:M9" si="4">IF(K5="Y",(E5+E7) &amp; " of " &amp; G5,E5 &amp; " of " &amp; G5)</f>
        <v>10 of 10</v>
      </c>
      <c r="N6" s="4">
        <v>0</v>
      </c>
      <c r="O6" s="6">
        <v>46022</v>
      </c>
    </row>
    <row r="7" spans="1:15" s="5" customFormat="1" x14ac:dyDescent="0.25">
      <c r="A7" s="5">
        <v>2025</v>
      </c>
      <c r="B7" s="5" t="s">
        <v>14</v>
      </c>
      <c r="C7" s="5" t="s">
        <v>22</v>
      </c>
      <c r="D7" s="5" t="s">
        <v>19</v>
      </c>
      <c r="E7" s="5">
        <v>1</v>
      </c>
      <c r="F7" t="s">
        <v>23</v>
      </c>
      <c r="G7" s="5">
        <v>10</v>
      </c>
      <c r="H7" s="4">
        <v>0.9</v>
      </c>
      <c r="I7" s="4">
        <v>0.9</v>
      </c>
      <c r="J7" s="4">
        <v>0.8</v>
      </c>
      <c r="K7" s="5" t="s">
        <v>20</v>
      </c>
      <c r="L7" s="5" t="s">
        <v>21</v>
      </c>
      <c r="M7" s="5" t="str">
        <f t="shared" ref="M7:M10" si="5">IF(K5="Y",(E5+E7) &amp; " of " &amp; G5,E5 &amp; " of " &amp; G5)</f>
        <v>10 of 10</v>
      </c>
      <c r="N7" s="4">
        <v>0.1</v>
      </c>
      <c r="O7" s="6">
        <v>46022</v>
      </c>
    </row>
    <row r="8" spans="1:15" s="5" customFormat="1" x14ac:dyDescent="0.25">
      <c r="A8" s="5">
        <v>2026</v>
      </c>
      <c r="B8" s="5" t="s">
        <v>14</v>
      </c>
      <c r="C8" s="5" t="s">
        <v>22</v>
      </c>
      <c r="D8" s="5" t="s">
        <v>15</v>
      </c>
      <c r="E8" s="7">
        <v>5</v>
      </c>
      <c r="F8" t="s">
        <v>23</v>
      </c>
      <c r="G8" s="5">
        <v>8</v>
      </c>
      <c r="H8" s="4">
        <v>1</v>
      </c>
      <c r="I8" s="4">
        <v>1</v>
      </c>
      <c r="J8" s="4">
        <v>0.8</v>
      </c>
      <c r="K8" s="5" t="s">
        <v>20</v>
      </c>
      <c r="L8" s="7" t="s">
        <v>25</v>
      </c>
      <c r="M8" s="5" t="str">
        <f t="shared" si="3"/>
        <v>5 of 8</v>
      </c>
      <c r="N8" s="4">
        <v>0.63</v>
      </c>
      <c r="O8" s="6">
        <v>46022</v>
      </c>
    </row>
    <row r="9" spans="1:15" s="5" customFormat="1" x14ac:dyDescent="0.25">
      <c r="A9" s="5">
        <v>2026</v>
      </c>
      <c r="B9" s="5" t="s">
        <v>14</v>
      </c>
      <c r="C9" s="5" t="s">
        <v>22</v>
      </c>
      <c r="D9" s="5" t="s">
        <v>18</v>
      </c>
      <c r="E9" s="7">
        <v>3</v>
      </c>
      <c r="F9" t="s">
        <v>23</v>
      </c>
      <c r="G9" s="5">
        <v>8</v>
      </c>
      <c r="H9" s="4">
        <v>1</v>
      </c>
      <c r="I9" s="4">
        <v>1</v>
      </c>
      <c r="J9" s="4">
        <v>0.8</v>
      </c>
      <c r="K9" s="5" t="s">
        <v>20</v>
      </c>
      <c r="L9" s="8" t="s">
        <v>25</v>
      </c>
      <c r="M9" s="5" t="str">
        <f t="shared" si="4"/>
        <v>5 of 8</v>
      </c>
      <c r="N9" s="4">
        <v>0.38</v>
      </c>
      <c r="O9" s="6">
        <v>46022</v>
      </c>
    </row>
    <row r="10" spans="1:15" s="5" customFormat="1" x14ac:dyDescent="0.25">
      <c r="A10" s="5">
        <v>2026</v>
      </c>
      <c r="B10" s="5" t="s">
        <v>14</v>
      </c>
      <c r="C10" s="5" t="s">
        <v>22</v>
      </c>
      <c r="D10" s="5" t="s">
        <v>19</v>
      </c>
      <c r="E10" s="7">
        <v>0</v>
      </c>
      <c r="F10" t="s">
        <v>23</v>
      </c>
      <c r="G10" s="5">
        <v>8</v>
      </c>
      <c r="H10" s="4">
        <v>1</v>
      </c>
      <c r="I10" s="4">
        <v>1</v>
      </c>
      <c r="J10" s="4">
        <v>0.8</v>
      </c>
      <c r="K10" s="5" t="s">
        <v>20</v>
      </c>
      <c r="L10" s="8" t="s">
        <v>25</v>
      </c>
      <c r="M10" s="5" t="str">
        <f t="shared" si="5"/>
        <v>5 of 8</v>
      </c>
      <c r="N10" s="4">
        <v>0</v>
      </c>
      <c r="O10" s="6">
        <v>46022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  <DateModified xmlns="a82c12e9-f0fe-44ba-8a31-bf8257c71c77" xsi:nil="true"/>
  </documentManagement>
</p:properties>
</file>

<file path=customXml/itemProps1.xml><?xml version="1.0" encoding="utf-8"?>
<ds:datastoreItem xmlns:ds="http://schemas.openxmlformats.org/officeDocument/2006/customXml" ds:itemID="{58B1274A-AA4D-43B8-8EAA-BF0AA3379D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B54741-2215-4102-9352-3024964515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AED97B-8BCC-4468-8BD4-1C6A3E889ED3}">
  <ds:schemaRefs>
    <ds:schemaRef ds:uri="http://schemas.microsoft.com/office/2006/metadata/properties"/>
    <ds:schemaRef ds:uri="http://schemas.microsoft.com/office/infopath/2007/PartnerControls"/>
    <ds:schemaRef ds:uri="a82c12e9-f0fe-44ba-8a31-bf8257c71c77"/>
    <ds:schemaRef ds:uri="20867c8d-1cc9-4acd-a073-94634f6a764f"/>
  </ds:schemaRefs>
</ds:datastoreItem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OMUFA Mtg Management Dataset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McReynolds, Kelly</dc:creator>
  <cp:keywords/>
  <dc:description/>
  <cp:lastModifiedBy>McReynolds, Kelly</cp:lastModifiedBy>
  <cp:revision/>
  <dcterms:created xsi:type="dcterms:W3CDTF">2020-02-06T16:02:34Z</dcterms:created>
  <dcterms:modified xsi:type="dcterms:W3CDTF">2026-03-11T17:41:42Z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