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HFP/FSMA Dashboards/FDA-TRACK Process/2 - Import Controls/4 - Dataset Download Files/"/>
    </mc:Choice>
  </mc:AlternateContent>
  <xr:revisionPtr revIDLastSave="928" documentId="13_ncr:1_{4C423F3C-6F49-4502-852C-8F4D3B552D59}" xr6:coauthVersionLast="47" xr6:coauthVersionMax="47" xr10:uidLastSave="{CB583052-5230-4234-8C4B-90AE6D497900}"/>
  <bookViews>
    <workbookView xWindow="-120" yWindow="-120" windowWidth="29040" windowHeight="15720" tabRatio="689"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definedNames>
    <definedName name="_xlnm._FilterDatabase" localSheetId="2" hidden="1">'II. Imported HF Recalls'!$A$5:$AL$31</definedName>
    <definedName name="_xlnm._FilterDatabase" localSheetId="3" hidden="1">'III. Imported AF Recalls'!$A$5:$AL$23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24" i="12" l="1"/>
  <c r="AL31" i="12" l="1"/>
  <c r="AL30" i="12"/>
  <c r="AL29" i="12"/>
  <c r="AL28" i="12"/>
  <c r="AL27" i="12"/>
  <c r="AL26" i="12"/>
  <c r="AL25" i="12"/>
  <c r="AL23" i="12"/>
  <c r="AL22" i="12"/>
  <c r="AL21" i="12"/>
  <c r="AL20" i="12"/>
  <c r="AL19" i="12"/>
  <c r="AL18" i="12"/>
  <c r="AL17" i="12"/>
  <c r="AL16" i="12"/>
  <c r="AL15" i="12"/>
  <c r="AL14" i="12"/>
  <c r="AL13" i="12"/>
  <c r="AL12" i="12"/>
  <c r="AL11" i="12"/>
  <c r="AL9" i="12"/>
  <c r="AL8" i="12"/>
  <c r="AL10" i="12"/>
  <c r="AL7" i="12"/>
  <c r="AL6" i="12"/>
  <c r="AO10" i="11"/>
  <c r="AO7" i="11"/>
  <c r="AO8" i="11"/>
  <c r="AO11" i="11"/>
  <c r="AO12" i="11"/>
  <c r="AO6" i="11"/>
  <c r="AL7" i="3"/>
  <c r="AL8" i="3"/>
  <c r="AL9" i="3"/>
  <c r="AL10" i="3"/>
  <c r="AL11" i="3"/>
  <c r="AL12" i="3"/>
  <c r="AL13" i="3"/>
  <c r="AL14" i="3"/>
  <c r="AL15" i="3"/>
  <c r="AL16" i="3"/>
  <c r="AL17" i="3"/>
  <c r="AL18" i="3"/>
  <c r="AL19" i="3"/>
  <c r="AL20" i="3"/>
  <c r="AL21" i="3"/>
  <c r="AL22" i="3"/>
  <c r="AL23" i="3"/>
  <c r="AL6" i="3"/>
  <c r="AP7" i="8"/>
  <c r="AP8" i="8"/>
  <c r="AP9" i="8"/>
  <c r="AP10" i="8"/>
  <c r="AP11" i="8"/>
  <c r="AP13" i="8"/>
  <c r="AP14" i="8"/>
  <c r="AP15" i="8"/>
  <c r="AP16" i="8"/>
  <c r="AP17" i="8"/>
  <c r="AP18" i="8"/>
  <c r="AP6" i="8"/>
  <c r="AP6" i="11" l="1"/>
  <c r="AQ6" i="8"/>
  <c r="AP10" i="11"/>
  <c r="AP12" i="11" l="1"/>
  <c r="AQ10" i="8" l="1"/>
  <c r="AQ14" i="8"/>
  <c r="AQ18" i="8" l="1"/>
  <c r="AQ17" i="8"/>
  <c r="AQ15" i="8"/>
  <c r="AQ16" i="8"/>
  <c r="AQ13" i="8"/>
  <c r="AP8" i="11"/>
  <c r="AP7" i="11"/>
  <c r="AQ11" i="8" l="1"/>
  <c r="AQ7" i="8"/>
  <c r="AQ8" i="8"/>
  <c r="AQ9" i="8"/>
  <c r="AP11" i="11" l="1"/>
</calcChain>
</file>

<file path=xl/sharedStrings.xml><?xml version="1.0" encoding="utf-8"?>
<sst xmlns="http://schemas.openxmlformats.org/spreadsheetml/2006/main" count="376" uniqueCount="105">
  <si>
    <t>Measure Description:</t>
  </si>
  <si>
    <t>Measure Title:</t>
  </si>
  <si>
    <t>Measures Description:</t>
  </si>
  <si>
    <t>Measure Data:</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</si>
  <si>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</si>
  <si>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</si>
  <si>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</si>
  <si>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</si>
  <si>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</si>
  <si>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</si>
  <si>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</si>
  <si>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</si>
  <si>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</si>
  <si>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</si>
  <si>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</si>
  <si>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</si>
  <si>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</si>
  <si>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</si>
  <si>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</si>
  <si>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</si>
  <si>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</si>
  <si>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</si>
  <si>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</si>
  <si>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Increase Compliance of the Foreign Supplier with FDA Safety Standards</t>
  </si>
  <si>
    <t>More Effective Oversight of Foreign Suppliers by Importers (FSVP)</t>
  </si>
  <si>
    <t>Scope</t>
  </si>
  <si>
    <t>Full</t>
  </si>
  <si>
    <t>Limited</t>
  </si>
  <si>
    <t>CGMP</t>
  </si>
  <si>
    <t>FY 2019 Q2</t>
  </si>
  <si>
    <t>FY 2017 Q1</t>
  </si>
  <si>
    <t>FY 2019 Q3</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</si>
  <si>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</si>
  <si>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II. Number of Class I and Class II recall events attributed to imported human food</t>
  </si>
  <si>
    <t>III. Number of Class I and Class II recall events attributed to imported finished animal food that is not intended for further manufacturing or processing</t>
  </si>
  <si>
    <t>I. Number and Percent of FSVP inspections classified NAI, VAI, OAI</t>
  </si>
  <si>
    <t>Percent of Total</t>
  </si>
  <si>
    <t>FY 2019 Q4</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</si>
  <si>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</si>
  <si>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</si>
  <si>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 Q1</t>
  </si>
  <si>
    <t>FY 2020 Q2</t>
  </si>
  <si>
    <t>FY 2020 Q3</t>
  </si>
  <si>
    <t>FY 2020 Q4</t>
  </si>
  <si>
    <t>Inspection classifcations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Controls regulation requirements.
To see data for domestic preventive control inspections:  https://www.fda.gov/about-fda/fda-track-agency-wide-program-performance/pc-and-cgmp-measures#5 
Note: Current Fiscal Year represents performance year-to-date.</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</si>
  <si>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regulations for human food and animal food and produce safety regulation, and that human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and ineffective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
Note: Current Fiscal Year represents performance year-to-date.</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</si>
  <si>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
Note: Current Fiscal Year represents performance year-to-date.</t>
  </si>
  <si>
    <t>The inspection classification is based on the Foreign Supplier Verification Program (FSVP) citations observed during a human or animal food inspection as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FSVP requirements. 
Human food FSVP inspections began in FY 2017 but animal food FSVP inspections did not begin until FY 2019 due to the alignment of the start of FSVP inspections with the start of inspections to assess implementation of the preventive control requirements in the Preventive Controls Animal Food (PCAF) regulation.
Note: Current Fiscal Year represents performance year-to-date.</t>
  </si>
  <si>
    <t>FY 2021 Q1</t>
  </si>
  <si>
    <t>FY2021 Q1</t>
  </si>
  <si>
    <t>I. Number and Percent of foreign and CGMP inspections classified as NAIs, VAIs, and OAIs</t>
  </si>
  <si>
    <t>FY 2021 Q2</t>
  </si>
  <si>
    <t>FY 2021 Q3</t>
  </si>
  <si>
    <t>FY 2021 Q4</t>
  </si>
  <si>
    <t>FY 2022 Q1</t>
  </si>
  <si>
    <t>FY 2022 Q2</t>
  </si>
  <si>
    <t>FY 2022 Q3</t>
  </si>
  <si>
    <t>FY 2022 Q4</t>
  </si>
  <si>
    <t>Recall Category</t>
  </si>
  <si>
    <t>Reason for Recall</t>
  </si>
  <si>
    <t>Class</t>
  </si>
  <si>
    <t>Chemical/foreign object</t>
  </si>
  <si>
    <t>Chemical contaminent</t>
  </si>
  <si>
    <t>Class 1</t>
  </si>
  <si>
    <t>Class 2</t>
  </si>
  <si>
    <t>Foreign Object</t>
  </si>
  <si>
    <t>Labeling/allergen</t>
  </si>
  <si>
    <t>Labeling/allergen cross contact</t>
  </si>
  <si>
    <t>Labeling/undeclared allergen</t>
  </si>
  <si>
    <t>Microbiological</t>
  </si>
  <si>
    <t>Listeria Monocytogenes</t>
  </si>
  <si>
    <t>Other Microbiological</t>
  </si>
  <si>
    <t>Pathogenic E. coli</t>
  </si>
  <si>
    <t xml:space="preserve">Salmonella </t>
  </si>
  <si>
    <t>Virus</t>
  </si>
  <si>
    <t>Other hazards</t>
  </si>
  <si>
    <t>Decomposition</t>
  </si>
  <si>
    <t>Labeling/undeclared non-allergenic ingredient</t>
  </si>
  <si>
    <t>Misc. labeling</t>
  </si>
  <si>
    <t xml:space="preserve">Class 2 </t>
  </si>
  <si>
    <t>Other not listed elsewhere</t>
  </si>
  <si>
    <t>Chemical</t>
  </si>
  <si>
    <t>Mycotoxins</t>
  </si>
  <si>
    <t>Nutrient Deficiency</t>
  </si>
  <si>
    <t>Nutrient Toxicity</t>
  </si>
  <si>
    <t>Subpotent Drug Level</t>
  </si>
  <si>
    <t>Super-potent Drug Level</t>
  </si>
  <si>
    <t>Other</t>
  </si>
  <si>
    <t>Other Hazards</t>
  </si>
  <si>
    <t>FY 2023 Q1</t>
  </si>
  <si>
    <t>FY 2023 Q2</t>
  </si>
  <si>
    <t>FY 2023 Q3</t>
  </si>
  <si>
    <t>FY 2023 Q4</t>
  </si>
  <si>
    <t>FY 2024 Q1</t>
  </si>
  <si>
    <t>The data provided within this workbook are produced on an ongoing basis for performance management purposes and are subject to change due to updates of preliminary estimates, corrections, or other reasons.</t>
  </si>
  <si>
    <t>FY 2024 Q2</t>
  </si>
  <si>
    <t>FY 2024 Q3</t>
  </si>
  <si>
    <t>FY 2024 Q4</t>
  </si>
  <si>
    <t>FY 2025 Q1</t>
  </si>
  <si>
    <t>FY 2025 Q3</t>
  </si>
  <si>
    <t>FY 2025 Q2</t>
  </si>
  <si>
    <t>Foreign object</t>
  </si>
  <si>
    <t>FY 2025 Q4</t>
  </si>
  <si>
    <t>Information is current as of 12/31/2025.</t>
  </si>
  <si>
    <t>FY 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</si>
</sst>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3" fillId="0" borderId="0" applyFont="0" applyFill="0" applyBorder="0" applyAlignment="0" applyProtection="0"/>
    <xf numFmtId="0" fontId="3" fillId="0" borderId="0"/>
  </cellStyleXfs>
  <cellXfs count="14">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top"/>
    </xf>
    <xf numFmtId="0" fontId="0" fillId="0" borderId="0" xfId="0" applyFont="1" applyAlignment="1">
      <alignment horizontal="left" vertical="top" wrapText="1"/>
    </xf>
    <xf numFmtId="0" fontId="2" fillId="0" borderId="0" xfId="0" applyFont="1" applyAlignment="1">
      <alignment horizontal="center"/>
    </xf>
    <xf numFmtId="0" fontId="0" fillId="0" borderId="0" xfId="0" applyFont="1"/>
    <xf numFmtId="164" fontId="0" fillId="0" borderId="0" xfId="1" applyNumberFormat="1" applyFont="1"/>
    <xf numFmtId="0" fontId="0" fillId="0" borderId="0" xfId="0" applyFont="1" applyAlignment="1">
      <alignment wrapText="1"/>
    </xf>
    <xf numFmtId="0" fontId="4" fillId="0" borderId="0" xfId="0" applyFont="1" applyAlignment="1">
      <alignment vertical="center"/>
    </xf>
    <xf numFmtId="0" fontId="0" fillId="0" borderId="0" xfId="0" applyFont="1" applyAlignment="1">
      <alignment horizontal="left" vertical="top"/>
    </xf>
    <xf numFmtId="0" fontId="0" fillId="0" borderId="0" xfId="0" applyAlignment="1">
      <alignment horizontal="left" vertical="top" wrapText="1"/>
    </xf>
    <xf numFmtId="0" fontId="1" fillId="0" borderId="0" xfId="2" applyFont="1"/>
    <xf numFmtId="0" fontId="0" fillId="0" borderId="0" xfId="0" applyAlignment="1">
      <alignment horizontal="left" wrapText="1"/>
    </xf>
  </cellXfs>
  <cellStyles count="3">
    <cellStyle name="Normal" xfId="0" builtinId="0"/>
    <cellStyle name="Normal 2 2" xfId="2" xr:uid="{B6AA24BE-6FF5-4B1A-9591-E63C64AEA2D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K5"/>
  <sheetViews>
    <sheetView tabSelected="1" workbookViewId="0">
      <selection sqref="A1:K1"/>
    </sheetView>
  </sheetViews>
  <sheetFormatPr defaultRowHeight="12.75" x14ac:dyDescent="0.2"/>
  <sheetData>
    <row r="1" spans="1:11" ht="27.75" customHeight="1" x14ac:dyDescent="0.2">
      <c r="A1" s="13" t="s">
        <v>22</v>
      </c>
      <c r="B1" s="13"/>
      <c r="C1" s="13"/>
      <c r="D1" s="13"/>
      <c r="E1" s="13"/>
      <c r="F1" s="13"/>
      <c r="G1" s="13"/>
      <c r="H1" s="13"/>
      <c r="I1" s="13"/>
      <c r="J1" s="13"/>
      <c r="K1" s="13"/>
    </row>
    <row r="3" spans="1:11" x14ac:dyDescent="0.2">
      <c r="A3" t="s">
        <v>103</v>
      </c>
    </row>
    <row r="5" spans="1:11" ht="25.5" customHeight="1" x14ac:dyDescent="0.2">
      <c r="A5" s="13" t="s">
        <v>94</v>
      </c>
      <c r="B5" s="13"/>
      <c r="C5" s="13"/>
      <c r="D5" s="13"/>
      <c r="E5" s="13"/>
      <c r="F5" s="13"/>
      <c r="G5" s="13"/>
      <c r="H5" s="13"/>
      <c r="I5" s="13"/>
      <c r="J5" s="13"/>
      <c r="K5" s="13"/>
    </row>
  </sheetData>
  <mergeCells count="2">
    <mergeCell ref="A1:K1"/>
    <mergeCell ref="A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AQ18"/>
  <sheetViews>
    <sheetView workbookViewId="0"/>
  </sheetViews>
  <sheetFormatPr defaultRowHeight="12.75" x14ac:dyDescent="0.2"/>
  <cols>
    <col min="1" max="1" width="19.28515625" customWidth="1"/>
    <col min="2" max="2" width="68.140625" customWidth="1"/>
    <col min="3" max="4" width="16.85546875" bestFit="1" customWidth="1"/>
    <col min="5" max="42" width="13.140625" customWidth="1"/>
    <col min="43" max="43" width="13.5703125" bestFit="1" customWidth="1"/>
  </cols>
  <sheetData>
    <row r="1" spans="1:43"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row>
    <row r="2" spans="1:43" x14ac:dyDescent="0.2">
      <c r="A2" s="2" t="s">
        <v>1</v>
      </c>
      <c r="B2" s="6" t="s">
        <v>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1:43" ht="75" customHeight="1" x14ac:dyDescent="0.2">
      <c r="A3" s="2" t="s">
        <v>2</v>
      </c>
      <c r="B3" s="8" t="s">
        <v>44</v>
      </c>
      <c r="C3" s="8"/>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63.75" customHeight="1" x14ac:dyDescent="0.2">
      <c r="A4" s="2" t="s">
        <v>5</v>
      </c>
      <c r="B4" s="8" t="s">
        <v>39</v>
      </c>
      <c r="C4" s="8"/>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row>
    <row r="5" spans="1:43" x14ac:dyDescent="0.2">
      <c r="A5" s="2" t="s">
        <v>3</v>
      </c>
      <c r="B5" s="1" t="s">
        <v>15</v>
      </c>
      <c r="C5" s="1" t="s">
        <v>25</v>
      </c>
      <c r="D5" s="1" t="s">
        <v>14</v>
      </c>
      <c r="E5" s="5" t="s">
        <v>30</v>
      </c>
      <c r="F5" s="5" t="s">
        <v>6</v>
      </c>
      <c r="G5" s="5" t="s">
        <v>7</v>
      </c>
      <c r="H5" s="5" t="s">
        <v>8</v>
      </c>
      <c r="I5" s="5" t="s">
        <v>9</v>
      </c>
      <c r="J5" s="5" t="s">
        <v>10</v>
      </c>
      <c r="K5" s="5" t="s">
        <v>11</v>
      </c>
      <c r="L5" s="5" t="s">
        <v>12</v>
      </c>
      <c r="M5" s="5" t="s">
        <v>13</v>
      </c>
      <c r="N5" s="5" t="s">
        <v>29</v>
      </c>
      <c r="O5" s="5" t="s">
        <v>31</v>
      </c>
      <c r="P5" s="5" t="s">
        <v>37</v>
      </c>
      <c r="Q5" s="5" t="s">
        <v>40</v>
      </c>
      <c r="R5" s="5" t="s">
        <v>41</v>
      </c>
      <c r="S5" s="5" t="s">
        <v>42</v>
      </c>
      <c r="T5" s="5" t="s">
        <v>43</v>
      </c>
      <c r="U5" s="5" t="s">
        <v>48</v>
      </c>
      <c r="V5" s="5" t="s">
        <v>51</v>
      </c>
      <c r="W5" s="5" t="s">
        <v>52</v>
      </c>
      <c r="X5" s="5" t="s">
        <v>53</v>
      </c>
      <c r="Y5" s="5" t="s">
        <v>54</v>
      </c>
      <c r="Z5" s="5" t="s">
        <v>55</v>
      </c>
      <c r="AA5" s="5" t="s">
        <v>56</v>
      </c>
      <c r="AB5" s="5" t="s">
        <v>57</v>
      </c>
      <c r="AC5" s="5" t="s">
        <v>89</v>
      </c>
      <c r="AD5" s="5" t="s">
        <v>90</v>
      </c>
      <c r="AE5" s="5" t="s">
        <v>91</v>
      </c>
      <c r="AF5" s="5" t="s">
        <v>92</v>
      </c>
      <c r="AG5" s="5" t="s">
        <v>93</v>
      </c>
      <c r="AH5" s="5" t="s">
        <v>95</v>
      </c>
      <c r="AI5" s="5" t="s">
        <v>96</v>
      </c>
      <c r="AJ5" s="5" t="s">
        <v>97</v>
      </c>
      <c r="AK5" s="5" t="s">
        <v>98</v>
      </c>
      <c r="AL5" s="5" t="s">
        <v>100</v>
      </c>
      <c r="AM5" s="5" t="s">
        <v>99</v>
      </c>
      <c r="AN5" s="5" t="s">
        <v>102</v>
      </c>
      <c r="AO5" s="5" t="s">
        <v>104</v>
      </c>
      <c r="AP5" s="5" t="s">
        <v>4</v>
      </c>
      <c r="AQ5" s="5" t="s">
        <v>36</v>
      </c>
    </row>
    <row r="6" spans="1:43" x14ac:dyDescent="0.2">
      <c r="A6" s="6"/>
      <c r="B6" s="6" t="s">
        <v>16</v>
      </c>
      <c r="C6" s="6" t="s">
        <v>26</v>
      </c>
      <c r="D6" s="6" t="s">
        <v>17</v>
      </c>
      <c r="E6" s="6">
        <v>0</v>
      </c>
      <c r="F6" s="9">
        <v>0</v>
      </c>
      <c r="G6" s="9">
        <v>20</v>
      </c>
      <c r="H6" s="9">
        <v>26</v>
      </c>
      <c r="I6" s="9">
        <v>21</v>
      </c>
      <c r="J6" s="9">
        <v>30</v>
      </c>
      <c r="K6" s="9">
        <v>44</v>
      </c>
      <c r="L6" s="9">
        <v>8</v>
      </c>
      <c r="M6" s="9">
        <v>25</v>
      </c>
      <c r="N6" s="9">
        <v>34</v>
      </c>
      <c r="O6" s="9">
        <v>38</v>
      </c>
      <c r="P6" s="9">
        <v>34</v>
      </c>
      <c r="Q6" s="9">
        <v>21</v>
      </c>
      <c r="R6" s="9">
        <v>29</v>
      </c>
      <c r="S6" s="9">
        <v>0</v>
      </c>
      <c r="T6" s="9">
        <v>0</v>
      </c>
      <c r="U6" s="6">
        <v>1</v>
      </c>
      <c r="V6" s="9">
        <v>0</v>
      </c>
      <c r="W6" s="6">
        <v>1</v>
      </c>
      <c r="X6" s="9">
        <v>0</v>
      </c>
      <c r="Y6" s="6">
        <v>2</v>
      </c>
      <c r="Z6" s="6">
        <v>5</v>
      </c>
      <c r="AA6" s="6">
        <v>7</v>
      </c>
      <c r="AB6" s="6">
        <v>28</v>
      </c>
      <c r="AC6" s="6">
        <v>22</v>
      </c>
      <c r="AD6" s="6">
        <v>27</v>
      </c>
      <c r="AE6" s="6">
        <v>37</v>
      </c>
      <c r="AF6" s="6">
        <v>16</v>
      </c>
      <c r="AG6" s="6">
        <v>13</v>
      </c>
      <c r="AH6" s="6">
        <v>19</v>
      </c>
      <c r="AI6" s="6">
        <v>30</v>
      </c>
      <c r="AJ6" s="6">
        <v>26</v>
      </c>
      <c r="AK6" s="6">
        <v>19</v>
      </c>
      <c r="AL6" s="6">
        <v>15</v>
      </c>
      <c r="AM6" s="6">
        <v>31</v>
      </c>
      <c r="AN6" s="6">
        <v>37</v>
      </c>
      <c r="AO6" s="6">
        <v>4</v>
      </c>
      <c r="AP6" s="6">
        <f>SUM(E6:AO6)</f>
        <v>670</v>
      </c>
      <c r="AQ6" s="7">
        <f>AP6/SUM($AP$6:$AP$11)</f>
        <v>0.12689393939393939</v>
      </c>
    </row>
    <row r="7" spans="1:43" x14ac:dyDescent="0.2">
      <c r="A7" s="6"/>
      <c r="B7" s="6" t="s">
        <v>16</v>
      </c>
      <c r="C7" s="6" t="s">
        <v>26</v>
      </c>
      <c r="D7" s="6" t="s">
        <v>19</v>
      </c>
      <c r="E7" s="6">
        <v>0</v>
      </c>
      <c r="F7" s="6">
        <v>0</v>
      </c>
      <c r="G7" s="6">
        <v>0</v>
      </c>
      <c r="H7" s="9">
        <v>0</v>
      </c>
      <c r="I7" s="9">
        <v>6</v>
      </c>
      <c r="J7" s="9">
        <v>14</v>
      </c>
      <c r="K7" s="9">
        <v>21</v>
      </c>
      <c r="L7" s="9">
        <v>5</v>
      </c>
      <c r="M7" s="9">
        <v>9</v>
      </c>
      <c r="N7" s="9">
        <v>33</v>
      </c>
      <c r="O7" s="9">
        <v>28</v>
      </c>
      <c r="P7" s="9">
        <v>9</v>
      </c>
      <c r="Q7" s="9">
        <v>24</v>
      </c>
      <c r="R7" s="9">
        <v>24</v>
      </c>
      <c r="S7" s="9">
        <v>0</v>
      </c>
      <c r="T7" s="9">
        <v>0</v>
      </c>
      <c r="U7" s="6">
        <v>5</v>
      </c>
      <c r="V7" s="6">
        <v>3</v>
      </c>
      <c r="W7" s="6">
        <v>7</v>
      </c>
      <c r="X7" s="6">
        <v>3</v>
      </c>
      <c r="Y7" s="6">
        <v>3</v>
      </c>
      <c r="Z7" s="6">
        <v>4</v>
      </c>
      <c r="AA7" s="6">
        <v>12</v>
      </c>
      <c r="AB7" s="6">
        <v>21</v>
      </c>
      <c r="AC7" s="6">
        <v>22</v>
      </c>
      <c r="AD7" s="6">
        <v>27</v>
      </c>
      <c r="AE7" s="6">
        <v>30</v>
      </c>
      <c r="AF7" s="6">
        <v>20</v>
      </c>
      <c r="AG7" s="6">
        <v>26</v>
      </c>
      <c r="AH7" s="6">
        <v>19</v>
      </c>
      <c r="AI7" s="6">
        <v>18</v>
      </c>
      <c r="AJ7" s="6">
        <v>24</v>
      </c>
      <c r="AK7" s="6">
        <v>20</v>
      </c>
      <c r="AL7" s="6">
        <v>21</v>
      </c>
      <c r="AM7" s="6">
        <v>17</v>
      </c>
      <c r="AN7" s="6">
        <v>21</v>
      </c>
      <c r="AO7" s="6">
        <v>2</v>
      </c>
      <c r="AP7" s="6">
        <f t="shared" ref="AP7:AP18" si="0">SUM(E7:AO7)</f>
        <v>498</v>
      </c>
      <c r="AQ7" s="7">
        <f t="shared" ref="AQ7:AQ11" si="1">AP7/SUM($AP$6:$AP$11)</f>
        <v>9.4318181818181815E-2</v>
      </c>
    </row>
    <row r="8" spans="1:43" x14ac:dyDescent="0.2">
      <c r="A8" s="6"/>
      <c r="B8" s="6" t="s">
        <v>16</v>
      </c>
      <c r="C8" s="6" t="s">
        <v>26</v>
      </c>
      <c r="D8" s="6" t="s">
        <v>18</v>
      </c>
      <c r="E8" s="6">
        <v>0</v>
      </c>
      <c r="F8" s="6">
        <v>0</v>
      </c>
      <c r="G8" s="6">
        <v>0</v>
      </c>
      <c r="H8" s="9">
        <v>0</v>
      </c>
      <c r="I8" s="9">
        <v>1</v>
      </c>
      <c r="J8" s="6">
        <v>1</v>
      </c>
      <c r="K8" s="6">
        <v>0</v>
      </c>
      <c r="L8" s="6">
        <v>0</v>
      </c>
      <c r="M8" s="6">
        <v>0</v>
      </c>
      <c r="N8" s="9">
        <v>0</v>
      </c>
      <c r="O8" s="6">
        <v>1</v>
      </c>
      <c r="P8" s="9">
        <v>0</v>
      </c>
      <c r="Q8" s="6">
        <v>1</v>
      </c>
      <c r="R8" s="9">
        <v>0</v>
      </c>
      <c r="S8" s="6">
        <v>0</v>
      </c>
      <c r="T8" s="9">
        <v>0</v>
      </c>
      <c r="U8" s="6">
        <v>1</v>
      </c>
      <c r="V8" s="9">
        <v>1</v>
      </c>
      <c r="W8" s="6">
        <v>0</v>
      </c>
      <c r="X8" s="9">
        <v>0</v>
      </c>
      <c r="Y8" s="6">
        <v>0</v>
      </c>
      <c r="Z8" s="9">
        <v>1</v>
      </c>
      <c r="AA8" s="9">
        <v>0</v>
      </c>
      <c r="AB8" s="9">
        <v>2</v>
      </c>
      <c r="AC8" s="9">
        <v>1</v>
      </c>
      <c r="AD8" s="9">
        <v>1</v>
      </c>
      <c r="AE8" s="9">
        <v>0</v>
      </c>
      <c r="AF8" s="9">
        <v>1</v>
      </c>
      <c r="AG8" s="9">
        <v>3</v>
      </c>
      <c r="AH8" s="9">
        <v>2</v>
      </c>
      <c r="AI8" s="9">
        <v>0</v>
      </c>
      <c r="AJ8" s="9">
        <v>0</v>
      </c>
      <c r="AK8" s="9">
        <v>1</v>
      </c>
      <c r="AL8" s="9">
        <v>1</v>
      </c>
      <c r="AM8" s="9">
        <v>2</v>
      </c>
      <c r="AN8" s="9">
        <v>0</v>
      </c>
      <c r="AO8" s="9">
        <v>0</v>
      </c>
      <c r="AP8" s="6">
        <f t="shared" si="0"/>
        <v>21</v>
      </c>
      <c r="AQ8" s="7">
        <f t="shared" si="1"/>
        <v>3.9772727272727269E-3</v>
      </c>
    </row>
    <row r="9" spans="1:43" x14ac:dyDescent="0.2">
      <c r="A9" s="6"/>
      <c r="B9" s="6" t="s">
        <v>16</v>
      </c>
      <c r="C9" s="6" t="s">
        <v>27</v>
      </c>
      <c r="D9" s="6" t="s">
        <v>17</v>
      </c>
      <c r="E9" s="9">
        <v>0</v>
      </c>
      <c r="F9" s="9">
        <v>32</v>
      </c>
      <c r="G9" s="9">
        <v>21</v>
      </c>
      <c r="H9" s="9">
        <v>22</v>
      </c>
      <c r="I9" s="9">
        <v>61</v>
      </c>
      <c r="J9" s="9">
        <v>106</v>
      </c>
      <c r="K9" s="9">
        <v>214</v>
      </c>
      <c r="L9" s="9">
        <v>363</v>
      </c>
      <c r="M9" s="9">
        <v>224</v>
      </c>
      <c r="N9" s="9">
        <v>175</v>
      </c>
      <c r="O9" s="9">
        <v>166</v>
      </c>
      <c r="P9" s="9">
        <v>175</v>
      </c>
      <c r="Q9" s="9">
        <v>120</v>
      </c>
      <c r="R9" s="9">
        <v>114</v>
      </c>
      <c r="S9" s="9">
        <v>0</v>
      </c>
      <c r="T9" s="9">
        <v>0</v>
      </c>
      <c r="U9" s="6">
        <v>1</v>
      </c>
      <c r="V9" s="6">
        <v>3</v>
      </c>
      <c r="W9" s="6">
        <v>1</v>
      </c>
      <c r="X9" s="6">
        <v>6</v>
      </c>
      <c r="Y9" s="6">
        <v>4</v>
      </c>
      <c r="Z9" s="6">
        <v>11</v>
      </c>
      <c r="AA9" s="6">
        <v>26</v>
      </c>
      <c r="AB9" s="6">
        <v>27</v>
      </c>
      <c r="AC9" s="6">
        <v>71</v>
      </c>
      <c r="AD9" s="6">
        <v>82</v>
      </c>
      <c r="AE9" s="6">
        <v>123</v>
      </c>
      <c r="AF9" s="6">
        <v>142</v>
      </c>
      <c r="AG9" s="6">
        <v>88</v>
      </c>
      <c r="AH9" s="6">
        <v>150</v>
      </c>
      <c r="AI9" s="6">
        <v>132</v>
      </c>
      <c r="AJ9" s="6">
        <v>178</v>
      </c>
      <c r="AK9" s="6">
        <v>115</v>
      </c>
      <c r="AL9" s="6">
        <v>126</v>
      </c>
      <c r="AM9" s="6">
        <v>119</v>
      </c>
      <c r="AN9" s="6">
        <v>84</v>
      </c>
      <c r="AO9" s="6">
        <v>41</v>
      </c>
      <c r="AP9" s="6">
        <f t="shared" si="0"/>
        <v>3323</v>
      </c>
      <c r="AQ9" s="7">
        <f t="shared" si="1"/>
        <v>0.62935606060606064</v>
      </c>
    </row>
    <row r="10" spans="1:43" x14ac:dyDescent="0.2">
      <c r="A10" s="6"/>
      <c r="B10" s="6" t="s">
        <v>16</v>
      </c>
      <c r="C10" s="6" t="s">
        <v>27</v>
      </c>
      <c r="D10" s="6" t="s">
        <v>19</v>
      </c>
      <c r="E10" s="9">
        <v>0</v>
      </c>
      <c r="F10" s="9">
        <v>3</v>
      </c>
      <c r="G10" s="9">
        <v>6</v>
      </c>
      <c r="H10" s="9">
        <v>16</v>
      </c>
      <c r="I10" s="9">
        <v>36</v>
      </c>
      <c r="J10" s="9">
        <v>52</v>
      </c>
      <c r="K10" s="9">
        <v>65</v>
      </c>
      <c r="L10" s="9">
        <v>84</v>
      </c>
      <c r="M10" s="9">
        <v>68</v>
      </c>
      <c r="N10" s="9">
        <v>33</v>
      </c>
      <c r="O10" s="9">
        <v>45</v>
      </c>
      <c r="P10" s="9">
        <v>54</v>
      </c>
      <c r="Q10" s="9">
        <v>33</v>
      </c>
      <c r="R10" s="9">
        <v>17</v>
      </c>
      <c r="S10" s="9">
        <v>0</v>
      </c>
      <c r="T10" s="9">
        <v>0</v>
      </c>
      <c r="U10" s="6">
        <v>2</v>
      </c>
      <c r="V10" s="9">
        <v>0</v>
      </c>
      <c r="W10" s="6">
        <v>6</v>
      </c>
      <c r="X10" s="6">
        <v>1</v>
      </c>
      <c r="Y10" s="6">
        <v>3</v>
      </c>
      <c r="Z10" s="6">
        <v>4</v>
      </c>
      <c r="AA10" s="6">
        <v>3</v>
      </c>
      <c r="AB10" s="6">
        <v>5</v>
      </c>
      <c r="AC10" s="6">
        <v>12</v>
      </c>
      <c r="AD10" s="6">
        <v>15</v>
      </c>
      <c r="AE10" s="6">
        <v>28</v>
      </c>
      <c r="AF10" s="6">
        <v>23</v>
      </c>
      <c r="AG10" s="6">
        <v>15</v>
      </c>
      <c r="AH10" s="6">
        <v>18</v>
      </c>
      <c r="AI10" s="6">
        <v>21</v>
      </c>
      <c r="AJ10" s="6">
        <v>19</v>
      </c>
      <c r="AK10" s="6">
        <v>29</v>
      </c>
      <c r="AL10" s="6">
        <v>12</v>
      </c>
      <c r="AM10" s="6">
        <v>17</v>
      </c>
      <c r="AN10" s="6">
        <v>4</v>
      </c>
      <c r="AO10" s="6">
        <v>9</v>
      </c>
      <c r="AP10" s="6">
        <f t="shared" si="0"/>
        <v>758</v>
      </c>
      <c r="AQ10" s="7">
        <f>AP10/SUM($AP$6:$AP$11)</f>
        <v>0.14356060606060606</v>
      </c>
    </row>
    <row r="11" spans="1:43" x14ac:dyDescent="0.2">
      <c r="A11" s="6"/>
      <c r="B11" s="6" t="s">
        <v>16</v>
      </c>
      <c r="C11" s="6" t="s">
        <v>27</v>
      </c>
      <c r="D11" s="6" t="s">
        <v>18</v>
      </c>
      <c r="E11" s="6">
        <v>0</v>
      </c>
      <c r="F11" s="9">
        <v>0</v>
      </c>
      <c r="G11" s="9">
        <v>0</v>
      </c>
      <c r="H11" s="9">
        <v>0</v>
      </c>
      <c r="I11" s="9">
        <v>1</v>
      </c>
      <c r="J11" s="9">
        <v>0</v>
      </c>
      <c r="K11" s="9">
        <v>0</v>
      </c>
      <c r="L11" s="9">
        <v>1</v>
      </c>
      <c r="M11" s="9">
        <v>1</v>
      </c>
      <c r="N11" s="9">
        <v>1</v>
      </c>
      <c r="O11" s="9">
        <v>0</v>
      </c>
      <c r="P11" s="9">
        <v>4</v>
      </c>
      <c r="Q11" s="9">
        <v>0</v>
      </c>
      <c r="R11" s="9">
        <v>0</v>
      </c>
      <c r="S11" s="9">
        <v>0</v>
      </c>
      <c r="T11" s="9">
        <v>0</v>
      </c>
      <c r="U11" s="9">
        <v>0</v>
      </c>
      <c r="V11" s="9">
        <v>0</v>
      </c>
      <c r="W11" s="9">
        <v>0</v>
      </c>
      <c r="X11" s="9">
        <v>0</v>
      </c>
      <c r="Y11" s="9">
        <v>0</v>
      </c>
      <c r="Z11" s="9">
        <v>0</v>
      </c>
      <c r="AA11" s="9">
        <v>0</v>
      </c>
      <c r="AB11" s="9">
        <v>0</v>
      </c>
      <c r="AC11" s="9">
        <v>0</v>
      </c>
      <c r="AD11" s="9">
        <v>0</v>
      </c>
      <c r="AE11" s="9">
        <v>0</v>
      </c>
      <c r="AF11" s="9">
        <v>1</v>
      </c>
      <c r="AG11" s="9">
        <v>1</v>
      </c>
      <c r="AH11" s="9">
        <v>0</v>
      </c>
      <c r="AI11" s="9">
        <v>0</v>
      </c>
      <c r="AJ11" s="9">
        <v>0</v>
      </c>
      <c r="AK11" s="9">
        <v>0</v>
      </c>
      <c r="AL11" s="9">
        <v>0</v>
      </c>
      <c r="AM11" s="9">
        <v>0</v>
      </c>
      <c r="AN11" s="9">
        <v>0</v>
      </c>
      <c r="AO11" s="9">
        <v>0</v>
      </c>
      <c r="AP11" s="6">
        <f t="shared" si="0"/>
        <v>10</v>
      </c>
      <c r="AQ11" s="7">
        <f t="shared" si="1"/>
        <v>1.893939393939394E-3</v>
      </c>
    </row>
    <row r="12" spans="1:43" x14ac:dyDescent="0.2">
      <c r="A12" s="6"/>
      <c r="B12" s="6"/>
      <c r="C12" s="6"/>
      <c r="D12" s="6"/>
      <c r="E12" s="6"/>
      <c r="F12" s="9"/>
      <c r="G12" s="9"/>
      <c r="H12" s="9"/>
      <c r="I12" s="9"/>
      <c r="J12" s="9"/>
      <c r="K12" s="9"/>
      <c r="L12" s="9"/>
      <c r="M12" s="9"/>
      <c r="N12" s="9"/>
      <c r="O12" s="9"/>
      <c r="P12" s="9"/>
      <c r="Q12" s="9"/>
      <c r="R12" s="9"/>
      <c r="S12" s="9"/>
      <c r="T12" s="9"/>
      <c r="U12" s="9"/>
      <c r="V12" s="6"/>
      <c r="W12" s="6"/>
      <c r="X12" s="6"/>
      <c r="Y12" s="6"/>
      <c r="Z12" s="6"/>
      <c r="AA12" s="6"/>
      <c r="AB12" s="6"/>
      <c r="AC12" s="6"/>
      <c r="AD12" s="6"/>
      <c r="AE12" s="6"/>
      <c r="AF12" s="6"/>
      <c r="AG12" s="6"/>
      <c r="AH12" s="6"/>
      <c r="AI12" s="6"/>
      <c r="AJ12" s="6"/>
      <c r="AK12" s="6"/>
      <c r="AL12" s="6"/>
      <c r="AM12" s="6"/>
      <c r="AN12" s="6"/>
      <c r="AO12" s="6"/>
      <c r="AP12" s="6"/>
      <c r="AQ12" s="6"/>
    </row>
    <row r="13" spans="1:43" x14ac:dyDescent="0.2">
      <c r="A13" s="6"/>
      <c r="B13" s="6" t="s">
        <v>20</v>
      </c>
      <c r="C13" s="6" t="s">
        <v>26</v>
      </c>
      <c r="D13" s="6" t="s">
        <v>17</v>
      </c>
      <c r="E13" s="6">
        <v>0</v>
      </c>
      <c r="F13" s="9">
        <v>0</v>
      </c>
      <c r="G13" s="9">
        <v>0</v>
      </c>
      <c r="H13" s="9">
        <v>0</v>
      </c>
      <c r="I13" s="9">
        <v>0</v>
      </c>
      <c r="J13" s="9">
        <v>0</v>
      </c>
      <c r="K13" s="9">
        <v>0</v>
      </c>
      <c r="L13" s="9">
        <v>0</v>
      </c>
      <c r="M13" s="9">
        <v>0</v>
      </c>
      <c r="N13" s="9">
        <v>5</v>
      </c>
      <c r="O13" s="9">
        <v>6</v>
      </c>
      <c r="P13" s="9">
        <v>0</v>
      </c>
      <c r="Q13" s="9">
        <v>1</v>
      </c>
      <c r="R13" s="9">
        <v>4</v>
      </c>
      <c r="S13" s="9">
        <v>0</v>
      </c>
      <c r="T13" s="9">
        <v>0</v>
      </c>
      <c r="U13" s="9">
        <v>0</v>
      </c>
      <c r="V13" s="9">
        <v>0</v>
      </c>
      <c r="W13" s="9">
        <v>0</v>
      </c>
      <c r="X13" s="9">
        <v>0</v>
      </c>
      <c r="Y13" s="9">
        <v>0</v>
      </c>
      <c r="Z13" s="9">
        <v>0</v>
      </c>
      <c r="AA13" s="9">
        <v>2</v>
      </c>
      <c r="AB13" s="9">
        <v>2</v>
      </c>
      <c r="AC13" s="9">
        <v>0</v>
      </c>
      <c r="AD13" s="9">
        <v>12</v>
      </c>
      <c r="AE13" s="9">
        <v>0</v>
      </c>
      <c r="AF13" s="9">
        <v>0</v>
      </c>
      <c r="AG13" s="9">
        <v>2</v>
      </c>
      <c r="AH13" s="9">
        <v>3</v>
      </c>
      <c r="AI13" s="9">
        <v>0</v>
      </c>
      <c r="AJ13" s="9">
        <v>0</v>
      </c>
      <c r="AK13" s="9">
        <v>0</v>
      </c>
      <c r="AL13" s="9">
        <v>2</v>
      </c>
      <c r="AM13" s="9">
        <v>1</v>
      </c>
      <c r="AN13" s="9">
        <v>0</v>
      </c>
      <c r="AO13" s="9">
        <v>0</v>
      </c>
      <c r="AP13" s="6">
        <f t="shared" si="0"/>
        <v>40</v>
      </c>
      <c r="AQ13" s="7">
        <f t="shared" ref="AQ13:AQ18" si="2">AP13/SUM($AP$13:$AP$18)</f>
        <v>0.40404040404040403</v>
      </c>
    </row>
    <row r="14" spans="1:43" x14ac:dyDescent="0.2">
      <c r="A14" s="6"/>
      <c r="B14" s="6" t="s">
        <v>20</v>
      </c>
      <c r="C14" s="6" t="s">
        <v>26</v>
      </c>
      <c r="D14" s="6" t="s">
        <v>19</v>
      </c>
      <c r="E14" s="6">
        <v>0</v>
      </c>
      <c r="F14" s="9">
        <v>0</v>
      </c>
      <c r="G14" s="9">
        <v>0</v>
      </c>
      <c r="H14" s="9">
        <v>0</v>
      </c>
      <c r="I14" s="9">
        <v>0</v>
      </c>
      <c r="J14" s="9">
        <v>0</v>
      </c>
      <c r="K14" s="9">
        <v>0</v>
      </c>
      <c r="L14" s="9">
        <v>0</v>
      </c>
      <c r="M14" s="9">
        <v>0</v>
      </c>
      <c r="N14" s="9">
        <v>1</v>
      </c>
      <c r="O14" s="9">
        <v>1</v>
      </c>
      <c r="P14" s="9">
        <v>0</v>
      </c>
      <c r="Q14" s="9">
        <v>5</v>
      </c>
      <c r="R14" s="9">
        <v>0</v>
      </c>
      <c r="S14" s="9">
        <v>0</v>
      </c>
      <c r="T14" s="9">
        <v>0</v>
      </c>
      <c r="U14" s="6">
        <v>1</v>
      </c>
      <c r="V14" s="9">
        <v>0</v>
      </c>
      <c r="W14" s="9">
        <v>1</v>
      </c>
      <c r="X14" s="9">
        <v>0</v>
      </c>
      <c r="Y14" s="9">
        <v>0</v>
      </c>
      <c r="Z14" s="9">
        <v>0</v>
      </c>
      <c r="AA14" s="9">
        <v>0</v>
      </c>
      <c r="AB14" s="9">
        <v>2</v>
      </c>
      <c r="AC14" s="9">
        <v>0</v>
      </c>
      <c r="AD14" s="9">
        <v>2</v>
      </c>
      <c r="AE14" s="9">
        <v>1</v>
      </c>
      <c r="AF14" s="9">
        <v>0</v>
      </c>
      <c r="AG14" s="9">
        <v>1</v>
      </c>
      <c r="AH14" s="9">
        <v>1</v>
      </c>
      <c r="AI14" s="9">
        <v>1</v>
      </c>
      <c r="AJ14" s="9">
        <v>0</v>
      </c>
      <c r="AK14" s="9">
        <v>0</v>
      </c>
      <c r="AL14" s="9">
        <v>2</v>
      </c>
      <c r="AM14" s="9">
        <v>1</v>
      </c>
      <c r="AN14" s="9">
        <v>0</v>
      </c>
      <c r="AO14" s="9">
        <v>0</v>
      </c>
      <c r="AP14" s="6">
        <f t="shared" si="0"/>
        <v>20</v>
      </c>
      <c r="AQ14" s="7">
        <f>AP14/SUM($AP$13:$AP$18)</f>
        <v>0.20202020202020202</v>
      </c>
    </row>
    <row r="15" spans="1:43" x14ac:dyDescent="0.2">
      <c r="A15" s="6"/>
      <c r="B15" s="6" t="s">
        <v>20</v>
      </c>
      <c r="C15" s="6" t="s">
        <v>26</v>
      </c>
      <c r="D15" s="6" t="s">
        <v>18</v>
      </c>
      <c r="E15" s="6">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1</v>
      </c>
      <c r="AH15" s="9">
        <v>0</v>
      </c>
      <c r="AI15" s="9">
        <v>0</v>
      </c>
      <c r="AJ15" s="9">
        <v>0</v>
      </c>
      <c r="AK15" s="9">
        <v>0</v>
      </c>
      <c r="AL15" s="9">
        <v>0</v>
      </c>
      <c r="AM15" s="9">
        <v>0</v>
      </c>
      <c r="AN15" s="9">
        <v>0</v>
      </c>
      <c r="AO15" s="9">
        <v>0</v>
      </c>
      <c r="AP15" s="6">
        <f t="shared" si="0"/>
        <v>1</v>
      </c>
      <c r="AQ15" s="7">
        <f t="shared" si="2"/>
        <v>1.0101010101010102E-2</v>
      </c>
    </row>
    <row r="16" spans="1:43" x14ac:dyDescent="0.2">
      <c r="A16" s="6"/>
      <c r="B16" s="6" t="s">
        <v>20</v>
      </c>
      <c r="C16" s="6" t="s">
        <v>28</v>
      </c>
      <c r="D16" s="6" t="s">
        <v>17</v>
      </c>
      <c r="E16" s="6">
        <v>0</v>
      </c>
      <c r="F16" s="9">
        <v>0</v>
      </c>
      <c r="G16" s="9">
        <v>0</v>
      </c>
      <c r="H16" s="9">
        <v>0</v>
      </c>
      <c r="I16" s="9">
        <v>0</v>
      </c>
      <c r="J16" s="9">
        <v>0</v>
      </c>
      <c r="K16" s="6">
        <v>2</v>
      </c>
      <c r="L16" s="6">
        <v>2</v>
      </c>
      <c r="M16" s="6">
        <v>2</v>
      </c>
      <c r="N16" s="9">
        <v>0</v>
      </c>
      <c r="O16" s="6">
        <v>12</v>
      </c>
      <c r="P16" s="6">
        <v>4</v>
      </c>
      <c r="Q16" s="6">
        <v>1</v>
      </c>
      <c r="R16" s="6">
        <v>1</v>
      </c>
      <c r="S16" s="9">
        <v>0</v>
      </c>
      <c r="T16" s="9">
        <v>0</v>
      </c>
      <c r="U16" s="9">
        <v>0</v>
      </c>
      <c r="V16" s="9">
        <v>0</v>
      </c>
      <c r="W16" s="9">
        <v>0</v>
      </c>
      <c r="X16" s="9">
        <v>0</v>
      </c>
      <c r="Y16" s="9">
        <v>0</v>
      </c>
      <c r="Z16" s="9">
        <v>0</v>
      </c>
      <c r="AA16" s="9">
        <v>0</v>
      </c>
      <c r="AB16" s="9">
        <v>2</v>
      </c>
      <c r="AC16" s="9">
        <v>0</v>
      </c>
      <c r="AD16" s="9">
        <v>3</v>
      </c>
      <c r="AE16" s="9">
        <v>0</v>
      </c>
      <c r="AF16" s="9">
        <v>1</v>
      </c>
      <c r="AG16" s="9">
        <v>0</v>
      </c>
      <c r="AH16" s="9">
        <v>1</v>
      </c>
      <c r="AI16" s="9">
        <v>0</v>
      </c>
      <c r="AJ16" s="9">
        <v>0</v>
      </c>
      <c r="AK16" s="9">
        <v>0</v>
      </c>
      <c r="AL16" s="9">
        <v>0</v>
      </c>
      <c r="AM16" s="9">
        <v>0</v>
      </c>
      <c r="AN16" s="9">
        <v>1</v>
      </c>
      <c r="AO16" s="9">
        <v>0</v>
      </c>
      <c r="AP16" s="6">
        <f t="shared" si="0"/>
        <v>32</v>
      </c>
      <c r="AQ16" s="7">
        <f t="shared" si="2"/>
        <v>0.32323232323232326</v>
      </c>
    </row>
    <row r="17" spans="1:43" x14ac:dyDescent="0.2">
      <c r="A17" s="6"/>
      <c r="B17" s="6" t="s">
        <v>20</v>
      </c>
      <c r="C17" s="6" t="s">
        <v>28</v>
      </c>
      <c r="D17" s="6" t="s">
        <v>19</v>
      </c>
      <c r="E17" s="6">
        <v>0</v>
      </c>
      <c r="F17" s="9">
        <v>0</v>
      </c>
      <c r="G17" s="9">
        <v>0</v>
      </c>
      <c r="H17" s="9">
        <v>0</v>
      </c>
      <c r="I17" s="9">
        <v>0</v>
      </c>
      <c r="J17" s="9">
        <v>0</v>
      </c>
      <c r="K17" s="9">
        <v>0</v>
      </c>
      <c r="L17" s="9">
        <v>0</v>
      </c>
      <c r="M17" s="9">
        <v>0</v>
      </c>
      <c r="N17" s="6">
        <v>1</v>
      </c>
      <c r="O17" s="6">
        <v>4</v>
      </c>
      <c r="P17" s="9">
        <v>0</v>
      </c>
      <c r="Q17" s="9">
        <v>0</v>
      </c>
      <c r="R17" s="9">
        <v>0</v>
      </c>
      <c r="S17" s="9">
        <v>0</v>
      </c>
      <c r="T17" s="9">
        <v>0</v>
      </c>
      <c r="U17" s="9">
        <v>0</v>
      </c>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1</v>
      </c>
      <c r="AM17" s="9">
        <v>0</v>
      </c>
      <c r="AN17" s="9">
        <v>0</v>
      </c>
      <c r="AO17" s="9">
        <v>0</v>
      </c>
      <c r="AP17" s="6">
        <f t="shared" si="0"/>
        <v>6</v>
      </c>
      <c r="AQ17" s="7">
        <f t="shared" si="2"/>
        <v>6.0606060606060608E-2</v>
      </c>
    </row>
    <row r="18" spans="1:43" x14ac:dyDescent="0.2">
      <c r="A18" s="6"/>
      <c r="B18" s="6" t="s">
        <v>20</v>
      </c>
      <c r="C18" s="6" t="s">
        <v>28</v>
      </c>
      <c r="D18" s="6" t="s">
        <v>18</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6">
        <f t="shared" si="0"/>
        <v>0</v>
      </c>
      <c r="AQ18" s="7">
        <f t="shared" si="2"/>
        <v>0</v>
      </c>
    </row>
  </sheetData>
  <phoneticPr fontId="5"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AL31"/>
  <sheetViews>
    <sheetView zoomScaleNormal="100" workbookViewId="0"/>
  </sheetViews>
  <sheetFormatPr defaultRowHeight="12.75" x14ac:dyDescent="0.2"/>
  <cols>
    <col min="1" max="1" width="19.28515625" style="6" customWidth="1"/>
    <col min="2" max="3" width="27.7109375" style="6" customWidth="1"/>
    <col min="4" max="4" width="10.5703125" style="6" customWidth="1"/>
    <col min="5" max="24" width="10" style="6" customWidth="1"/>
    <col min="25" max="27" width="9.140625" style="6" customWidth="1"/>
    <col min="28" max="16384" width="9.140625" style="6"/>
  </cols>
  <sheetData>
    <row r="1" spans="1:38" x14ac:dyDescent="0.2">
      <c r="A1" s="1" t="s">
        <v>21</v>
      </c>
      <c r="B1" s="6" t="s">
        <v>23</v>
      </c>
    </row>
    <row r="2" spans="1:38" ht="38.25" x14ac:dyDescent="0.2">
      <c r="A2" s="3" t="s">
        <v>1</v>
      </c>
      <c r="B2" s="4" t="s">
        <v>33</v>
      </c>
      <c r="C2" s="4"/>
      <c r="D2" s="4"/>
    </row>
    <row r="3" spans="1:38" ht="75" customHeight="1" x14ac:dyDescent="0.2">
      <c r="A3" s="3" t="s">
        <v>0</v>
      </c>
      <c r="B3" s="4" t="s">
        <v>45</v>
      </c>
      <c r="C3" s="4"/>
      <c r="D3" s="4"/>
    </row>
    <row r="4" spans="1:38" ht="63.75" customHeight="1" x14ac:dyDescent="0.2">
      <c r="A4" s="2" t="s">
        <v>5</v>
      </c>
      <c r="B4" s="8" t="s">
        <v>32</v>
      </c>
      <c r="C4" s="8"/>
      <c r="D4" s="8"/>
    </row>
    <row r="5" spans="1:38" x14ac:dyDescent="0.2">
      <c r="A5" s="3" t="s">
        <v>3</v>
      </c>
      <c r="B5" s="3" t="s">
        <v>58</v>
      </c>
      <c r="C5" s="3" t="s">
        <v>59</v>
      </c>
      <c r="D5" s="3"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102</v>
      </c>
      <c r="AK5" s="1" t="s">
        <v>104</v>
      </c>
      <c r="AL5" s="1" t="s">
        <v>4</v>
      </c>
    </row>
    <row r="6" spans="1:38" x14ac:dyDescent="0.2">
      <c r="A6" s="3"/>
      <c r="B6" s="4" t="s">
        <v>61</v>
      </c>
      <c r="C6" s="4" t="s">
        <v>62</v>
      </c>
      <c r="D6" s="4" t="s">
        <v>63</v>
      </c>
      <c r="E6" s="6">
        <v>0</v>
      </c>
      <c r="F6" s="6">
        <v>0</v>
      </c>
      <c r="G6" s="6">
        <v>1</v>
      </c>
      <c r="H6" s="6">
        <v>1</v>
      </c>
      <c r="I6" s="6">
        <v>3</v>
      </c>
      <c r="J6" s="6">
        <v>0</v>
      </c>
      <c r="K6" s="6">
        <v>2</v>
      </c>
      <c r="L6" s="6">
        <v>1</v>
      </c>
      <c r="M6" s="6">
        <v>0</v>
      </c>
      <c r="N6" s="6">
        <v>0</v>
      </c>
      <c r="O6" s="6">
        <v>0</v>
      </c>
      <c r="P6" s="6">
        <v>0</v>
      </c>
      <c r="Q6" s="6">
        <v>0</v>
      </c>
      <c r="R6" s="6">
        <v>0</v>
      </c>
      <c r="S6" s="6">
        <v>1</v>
      </c>
      <c r="T6" s="6">
        <v>0</v>
      </c>
      <c r="U6" s="6">
        <v>1</v>
      </c>
      <c r="V6" s="6">
        <v>0</v>
      </c>
      <c r="W6" s="6">
        <v>0</v>
      </c>
      <c r="X6" s="6">
        <v>0</v>
      </c>
      <c r="Y6" s="6">
        <v>0</v>
      </c>
      <c r="Z6" s="6">
        <v>1</v>
      </c>
      <c r="AA6" s="6">
        <v>0</v>
      </c>
      <c r="AB6" s="6">
        <v>0</v>
      </c>
      <c r="AC6" s="6">
        <v>1</v>
      </c>
      <c r="AD6" s="6">
        <v>0</v>
      </c>
      <c r="AE6" s="6">
        <v>0</v>
      </c>
      <c r="AF6" s="6">
        <v>1</v>
      </c>
      <c r="AG6" s="6">
        <v>0</v>
      </c>
      <c r="AH6" s="6">
        <v>1</v>
      </c>
      <c r="AI6" s="6">
        <v>1</v>
      </c>
      <c r="AJ6" s="6">
        <v>1</v>
      </c>
      <c r="AK6" s="6">
        <v>1</v>
      </c>
      <c r="AL6" s="6">
        <f>SUM(E6:AK6)</f>
        <v>17</v>
      </c>
    </row>
    <row r="7" spans="1:38" x14ac:dyDescent="0.2">
      <c r="B7" s="4" t="s">
        <v>61</v>
      </c>
      <c r="C7" s="4" t="s">
        <v>62</v>
      </c>
      <c r="D7" s="4" t="s">
        <v>64</v>
      </c>
      <c r="E7" s="6">
        <v>1</v>
      </c>
      <c r="F7" s="6">
        <v>4</v>
      </c>
      <c r="G7" s="6">
        <v>0</v>
      </c>
      <c r="H7" s="6">
        <v>0</v>
      </c>
      <c r="I7" s="6">
        <v>0</v>
      </c>
      <c r="J7" s="6">
        <v>1</v>
      </c>
      <c r="K7" s="6">
        <v>0</v>
      </c>
      <c r="L7" s="6">
        <v>1</v>
      </c>
      <c r="M7" s="6">
        <v>2</v>
      </c>
      <c r="N7" s="6">
        <v>3</v>
      </c>
      <c r="O7" s="6">
        <v>1</v>
      </c>
      <c r="P7" s="6">
        <v>0</v>
      </c>
      <c r="Q7" s="6">
        <v>0</v>
      </c>
      <c r="R7" s="6">
        <v>2</v>
      </c>
      <c r="S7" s="6">
        <v>0</v>
      </c>
      <c r="T7" s="6">
        <v>1</v>
      </c>
      <c r="U7" s="6">
        <v>2</v>
      </c>
      <c r="V7" s="6">
        <v>5</v>
      </c>
      <c r="W7" s="6">
        <v>0</v>
      </c>
      <c r="X7" s="6">
        <v>3</v>
      </c>
      <c r="Y7" s="6">
        <v>3</v>
      </c>
      <c r="Z7" s="6">
        <v>1</v>
      </c>
      <c r="AA7">
        <v>1</v>
      </c>
      <c r="AB7">
        <v>0</v>
      </c>
      <c r="AC7">
        <v>0</v>
      </c>
      <c r="AD7">
        <v>0</v>
      </c>
      <c r="AE7" s="6">
        <v>4</v>
      </c>
      <c r="AF7" s="6">
        <v>4</v>
      </c>
      <c r="AG7" s="6">
        <v>2</v>
      </c>
      <c r="AH7" s="6">
        <v>0</v>
      </c>
      <c r="AI7" s="6">
        <v>2</v>
      </c>
      <c r="AJ7" s="6">
        <v>6</v>
      </c>
      <c r="AK7" s="6">
        <v>14</v>
      </c>
      <c r="AL7" s="6">
        <f>SUM(E7:AK7)</f>
        <v>63</v>
      </c>
    </row>
    <row r="8" spans="1:38" x14ac:dyDescent="0.2">
      <c r="B8" s="4" t="s">
        <v>61</v>
      </c>
      <c r="C8" s="4" t="s">
        <v>101</v>
      </c>
      <c r="D8" s="4" t="s">
        <v>63</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f>SUM(E8:AK8)</f>
        <v>0</v>
      </c>
    </row>
    <row r="9" spans="1:38" x14ac:dyDescent="0.2">
      <c r="B9" s="4" t="s">
        <v>61</v>
      </c>
      <c r="C9" s="4" t="s">
        <v>101</v>
      </c>
      <c r="D9" s="4" t="s">
        <v>64</v>
      </c>
      <c r="E9" s="6">
        <v>0</v>
      </c>
      <c r="F9" s="6">
        <v>0</v>
      </c>
      <c r="G9" s="6">
        <v>0</v>
      </c>
      <c r="H9" s="6">
        <v>2</v>
      </c>
      <c r="I9" s="6">
        <v>2</v>
      </c>
      <c r="J9" s="6">
        <v>1</v>
      </c>
      <c r="K9" s="6">
        <v>0</v>
      </c>
      <c r="L9" s="6">
        <v>2</v>
      </c>
      <c r="M9" s="6">
        <v>4</v>
      </c>
      <c r="N9" s="6">
        <v>1</v>
      </c>
      <c r="O9" s="6">
        <v>1</v>
      </c>
      <c r="P9" s="6">
        <v>4</v>
      </c>
      <c r="Q9" s="6">
        <v>0</v>
      </c>
      <c r="R9" s="6">
        <v>4</v>
      </c>
      <c r="S9" s="6">
        <v>2</v>
      </c>
      <c r="T9" s="6">
        <v>0</v>
      </c>
      <c r="U9" s="6">
        <v>4</v>
      </c>
      <c r="V9" s="6">
        <v>1</v>
      </c>
      <c r="W9" s="6">
        <v>4</v>
      </c>
      <c r="X9" s="6">
        <v>1</v>
      </c>
      <c r="Y9" s="6">
        <v>0</v>
      </c>
      <c r="Z9" s="6">
        <v>4</v>
      </c>
      <c r="AA9">
        <v>3</v>
      </c>
      <c r="AB9" s="6">
        <v>1</v>
      </c>
      <c r="AC9" s="6">
        <v>2</v>
      </c>
      <c r="AD9" s="6">
        <v>2</v>
      </c>
      <c r="AE9" s="6">
        <v>1</v>
      </c>
      <c r="AF9" s="6">
        <v>0</v>
      </c>
      <c r="AG9" s="6">
        <v>5</v>
      </c>
      <c r="AH9" s="6">
        <v>2</v>
      </c>
      <c r="AI9" s="6">
        <v>3</v>
      </c>
      <c r="AJ9" s="6">
        <v>3</v>
      </c>
      <c r="AK9" s="6">
        <v>2</v>
      </c>
      <c r="AL9" s="6">
        <f>SUM(E9:AK9)</f>
        <v>61</v>
      </c>
    </row>
    <row r="10" spans="1:38" x14ac:dyDescent="0.2">
      <c r="B10" s="6" t="s">
        <v>66</v>
      </c>
      <c r="C10" s="6" t="s">
        <v>67</v>
      </c>
      <c r="D10" s="6" t="s">
        <v>63</v>
      </c>
      <c r="E10" s="6">
        <v>0</v>
      </c>
      <c r="F10" s="6">
        <v>1</v>
      </c>
      <c r="G10" s="6">
        <v>0</v>
      </c>
      <c r="H10" s="6">
        <v>0</v>
      </c>
      <c r="I10" s="6">
        <v>0</v>
      </c>
      <c r="J10" s="6">
        <v>0</v>
      </c>
      <c r="K10" s="6">
        <v>0</v>
      </c>
      <c r="L10" s="6">
        <v>0</v>
      </c>
      <c r="M10" s="6">
        <v>0</v>
      </c>
      <c r="N10" s="6">
        <v>0</v>
      </c>
      <c r="O10" s="6">
        <v>0</v>
      </c>
      <c r="P10" s="6">
        <v>0</v>
      </c>
      <c r="Q10" s="6">
        <v>0</v>
      </c>
      <c r="R10" s="6">
        <v>0</v>
      </c>
      <c r="S10" s="6">
        <v>1</v>
      </c>
      <c r="T10" s="6">
        <v>0</v>
      </c>
      <c r="U10" s="6">
        <v>0</v>
      </c>
      <c r="V10" s="6">
        <v>0</v>
      </c>
      <c r="W10" s="6">
        <v>1</v>
      </c>
      <c r="X10" s="6">
        <v>0</v>
      </c>
      <c r="Y10">
        <v>0</v>
      </c>
      <c r="Z10" s="6">
        <v>0</v>
      </c>
      <c r="AA10" s="6">
        <v>0</v>
      </c>
      <c r="AB10" s="6">
        <v>0</v>
      </c>
      <c r="AC10" s="6">
        <v>0</v>
      </c>
      <c r="AD10" s="6">
        <v>0</v>
      </c>
      <c r="AE10" s="6">
        <v>0</v>
      </c>
      <c r="AF10" s="6">
        <v>0</v>
      </c>
      <c r="AG10" s="6">
        <v>0</v>
      </c>
      <c r="AH10" s="6">
        <v>0</v>
      </c>
      <c r="AI10" s="6">
        <v>0</v>
      </c>
      <c r="AJ10" s="6">
        <v>0</v>
      </c>
      <c r="AK10" s="6">
        <v>0</v>
      </c>
      <c r="AL10" s="6">
        <f t="shared" ref="AL10" si="0">SUM(E10:AK10)</f>
        <v>3</v>
      </c>
    </row>
    <row r="11" spans="1:38" x14ac:dyDescent="0.2">
      <c r="B11" s="6" t="s">
        <v>66</v>
      </c>
      <c r="C11" s="6" t="s">
        <v>67</v>
      </c>
      <c r="D11" s="6" t="s">
        <v>64</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1</v>
      </c>
      <c r="X11" s="6">
        <v>0</v>
      </c>
      <c r="Y11" s="6">
        <v>0</v>
      </c>
      <c r="Z11" s="6">
        <v>0</v>
      </c>
      <c r="AA11" s="6">
        <v>0</v>
      </c>
      <c r="AB11" s="6">
        <v>1</v>
      </c>
      <c r="AC11" s="6">
        <v>0</v>
      </c>
      <c r="AD11" s="6">
        <v>0</v>
      </c>
      <c r="AE11" s="6">
        <v>0</v>
      </c>
      <c r="AF11" s="6">
        <v>0</v>
      </c>
      <c r="AG11" s="6">
        <v>0</v>
      </c>
      <c r="AH11" s="6">
        <v>1</v>
      </c>
      <c r="AI11" s="6">
        <v>0</v>
      </c>
      <c r="AJ11" s="6">
        <v>0</v>
      </c>
      <c r="AK11" s="6">
        <v>0</v>
      </c>
      <c r="AL11" s="6">
        <f t="shared" ref="AL11:AL31" si="1">SUM(E11:AK11)</f>
        <v>3</v>
      </c>
    </row>
    <row r="12" spans="1:38" x14ac:dyDescent="0.2">
      <c r="B12" s="6" t="s">
        <v>66</v>
      </c>
      <c r="C12" s="6" t="s">
        <v>68</v>
      </c>
      <c r="D12" s="6" t="s">
        <v>63</v>
      </c>
      <c r="E12" s="6">
        <v>4</v>
      </c>
      <c r="F12" s="6">
        <v>4</v>
      </c>
      <c r="G12" s="6">
        <v>2</v>
      </c>
      <c r="H12" s="6">
        <v>2</v>
      </c>
      <c r="I12" s="6">
        <v>3</v>
      </c>
      <c r="J12" s="6">
        <v>5</v>
      </c>
      <c r="K12" s="6">
        <v>2</v>
      </c>
      <c r="L12" s="6">
        <v>3</v>
      </c>
      <c r="M12" s="6">
        <v>5</v>
      </c>
      <c r="N12" s="6">
        <v>2</v>
      </c>
      <c r="O12" s="6">
        <v>1</v>
      </c>
      <c r="P12" s="6">
        <v>1</v>
      </c>
      <c r="Q12" s="6">
        <v>1</v>
      </c>
      <c r="R12" s="6">
        <v>1</v>
      </c>
      <c r="S12" s="6">
        <v>1</v>
      </c>
      <c r="T12" s="6">
        <v>3</v>
      </c>
      <c r="U12" s="6">
        <v>1</v>
      </c>
      <c r="V12" s="6">
        <v>2</v>
      </c>
      <c r="W12" s="6">
        <v>2</v>
      </c>
      <c r="X12" s="6">
        <v>3</v>
      </c>
      <c r="Y12">
        <v>4</v>
      </c>
      <c r="Z12" s="6">
        <v>4</v>
      </c>
      <c r="AA12" s="6">
        <v>4</v>
      </c>
      <c r="AB12" s="6">
        <v>1</v>
      </c>
      <c r="AC12" s="6">
        <v>5</v>
      </c>
      <c r="AD12" s="6">
        <v>4</v>
      </c>
      <c r="AE12" s="6">
        <v>0</v>
      </c>
      <c r="AF12" s="6">
        <v>2</v>
      </c>
      <c r="AG12" s="6">
        <v>3</v>
      </c>
      <c r="AH12" s="6">
        <v>6</v>
      </c>
      <c r="AI12" s="6">
        <v>5</v>
      </c>
      <c r="AJ12" s="6">
        <v>4</v>
      </c>
      <c r="AK12" s="6">
        <v>4</v>
      </c>
      <c r="AL12" s="6">
        <f t="shared" si="1"/>
        <v>94</v>
      </c>
    </row>
    <row r="13" spans="1:38" x14ac:dyDescent="0.2">
      <c r="B13" s="6" t="s">
        <v>66</v>
      </c>
      <c r="C13" s="6" t="s">
        <v>68</v>
      </c>
      <c r="D13" s="6" t="s">
        <v>64</v>
      </c>
      <c r="E13" s="6">
        <v>0</v>
      </c>
      <c r="F13" s="6">
        <v>2</v>
      </c>
      <c r="G13" s="6">
        <v>2</v>
      </c>
      <c r="H13" s="6">
        <v>1</v>
      </c>
      <c r="I13" s="6">
        <v>3</v>
      </c>
      <c r="J13" s="6">
        <v>2</v>
      </c>
      <c r="K13" s="6">
        <v>6</v>
      </c>
      <c r="L13" s="6">
        <v>2</v>
      </c>
      <c r="M13" s="6">
        <v>4</v>
      </c>
      <c r="N13" s="6">
        <v>2</v>
      </c>
      <c r="O13" s="6">
        <v>1</v>
      </c>
      <c r="P13" s="6">
        <v>3</v>
      </c>
      <c r="Q13" s="6">
        <v>2</v>
      </c>
      <c r="R13" s="6">
        <v>2</v>
      </c>
      <c r="S13" s="6">
        <v>3</v>
      </c>
      <c r="T13" s="6">
        <v>3</v>
      </c>
      <c r="U13" s="6">
        <v>0</v>
      </c>
      <c r="V13" s="6">
        <v>3</v>
      </c>
      <c r="W13" s="6">
        <v>1</v>
      </c>
      <c r="X13" s="6">
        <v>1</v>
      </c>
      <c r="Y13" s="6">
        <v>2</v>
      </c>
      <c r="Z13" s="6">
        <v>7</v>
      </c>
      <c r="AA13" s="6">
        <v>4</v>
      </c>
      <c r="AB13" s="6">
        <v>2</v>
      </c>
      <c r="AC13" s="6">
        <v>2</v>
      </c>
      <c r="AD13" s="6">
        <v>4</v>
      </c>
      <c r="AE13" s="6">
        <v>3</v>
      </c>
      <c r="AF13" s="6">
        <v>3</v>
      </c>
      <c r="AG13" s="6">
        <v>5</v>
      </c>
      <c r="AH13" s="6">
        <v>5</v>
      </c>
      <c r="AI13" s="6">
        <v>8</v>
      </c>
      <c r="AJ13" s="6">
        <v>2</v>
      </c>
      <c r="AK13" s="6">
        <v>1</v>
      </c>
      <c r="AL13" s="6">
        <f t="shared" si="1"/>
        <v>91</v>
      </c>
    </row>
    <row r="14" spans="1:38" x14ac:dyDescent="0.2">
      <c r="B14" s="6" t="s">
        <v>69</v>
      </c>
      <c r="C14" s="6" t="s">
        <v>70</v>
      </c>
      <c r="D14" s="6" t="s">
        <v>63</v>
      </c>
      <c r="E14" s="6">
        <v>0</v>
      </c>
      <c r="F14" s="6">
        <v>2</v>
      </c>
      <c r="G14" s="6">
        <v>4</v>
      </c>
      <c r="H14" s="6">
        <v>0</v>
      </c>
      <c r="I14" s="6">
        <v>0</v>
      </c>
      <c r="J14" s="6">
        <v>2</v>
      </c>
      <c r="K14" s="6">
        <v>2</v>
      </c>
      <c r="L14" s="6">
        <v>1</v>
      </c>
      <c r="M14" s="6">
        <v>2</v>
      </c>
      <c r="N14" s="6">
        <v>0</v>
      </c>
      <c r="O14" s="6">
        <v>3</v>
      </c>
      <c r="P14" s="6">
        <v>0</v>
      </c>
      <c r="Q14" s="6">
        <v>1</v>
      </c>
      <c r="R14" s="6">
        <v>2</v>
      </c>
      <c r="S14" s="6">
        <v>7</v>
      </c>
      <c r="T14" s="6">
        <v>2</v>
      </c>
      <c r="U14" s="6">
        <v>0</v>
      </c>
      <c r="V14" s="6">
        <v>5</v>
      </c>
      <c r="W14" s="6">
        <v>5</v>
      </c>
      <c r="X14" s="6">
        <v>0</v>
      </c>
      <c r="Y14" s="6">
        <v>2</v>
      </c>
      <c r="Z14" s="6">
        <v>2</v>
      </c>
      <c r="AA14" s="6">
        <v>1</v>
      </c>
      <c r="AB14" s="6">
        <v>4</v>
      </c>
      <c r="AC14" s="6">
        <v>1</v>
      </c>
      <c r="AD14" s="6">
        <v>0</v>
      </c>
      <c r="AE14" s="6">
        <v>0</v>
      </c>
      <c r="AF14" s="6">
        <v>1</v>
      </c>
      <c r="AG14" s="6">
        <v>1</v>
      </c>
      <c r="AH14" s="6">
        <v>3</v>
      </c>
      <c r="AI14" s="6">
        <v>2</v>
      </c>
      <c r="AJ14" s="6">
        <v>6</v>
      </c>
      <c r="AK14" s="6">
        <v>1</v>
      </c>
      <c r="AL14" s="6">
        <f t="shared" si="1"/>
        <v>62</v>
      </c>
    </row>
    <row r="15" spans="1:38" x14ac:dyDescent="0.2">
      <c r="B15" s="6" t="s">
        <v>69</v>
      </c>
      <c r="C15" s="6" t="s">
        <v>70</v>
      </c>
      <c r="D15" s="6" t="s">
        <v>64</v>
      </c>
      <c r="E15" s="6">
        <v>2</v>
      </c>
      <c r="F15" s="6">
        <v>0</v>
      </c>
      <c r="G15" s="6">
        <v>3</v>
      </c>
      <c r="H15" s="6">
        <v>1</v>
      </c>
      <c r="I15" s="6">
        <v>0</v>
      </c>
      <c r="J15" s="6">
        <v>2</v>
      </c>
      <c r="K15" s="6">
        <v>0</v>
      </c>
      <c r="L15" s="6">
        <v>1</v>
      </c>
      <c r="M15" s="6">
        <v>1</v>
      </c>
      <c r="N15" s="6">
        <v>1</v>
      </c>
      <c r="O15" s="6">
        <v>0</v>
      </c>
      <c r="P15" s="6">
        <v>0</v>
      </c>
      <c r="Q15" s="6">
        <v>1</v>
      </c>
      <c r="R15" s="6">
        <v>0</v>
      </c>
      <c r="S15" s="6">
        <v>0</v>
      </c>
      <c r="T15" s="6">
        <v>0</v>
      </c>
      <c r="U15" s="6">
        <v>1</v>
      </c>
      <c r="V15" s="6">
        <v>0</v>
      </c>
      <c r="W15" s="6">
        <v>0</v>
      </c>
      <c r="X15" s="6">
        <v>1</v>
      </c>
      <c r="Y15" s="6">
        <v>0</v>
      </c>
      <c r="Z15" s="6">
        <v>0</v>
      </c>
      <c r="AA15" s="6">
        <v>0</v>
      </c>
      <c r="AB15" s="6">
        <v>0</v>
      </c>
      <c r="AC15" s="6">
        <v>0</v>
      </c>
      <c r="AD15" s="6">
        <v>1</v>
      </c>
      <c r="AE15" s="6">
        <v>1</v>
      </c>
      <c r="AF15" s="6">
        <v>0</v>
      </c>
      <c r="AG15" s="6">
        <v>1</v>
      </c>
      <c r="AH15" s="6">
        <v>0</v>
      </c>
      <c r="AI15" s="6">
        <v>0</v>
      </c>
      <c r="AJ15" s="6">
        <v>0</v>
      </c>
      <c r="AK15" s="6">
        <v>0</v>
      </c>
      <c r="AL15" s="6">
        <f t="shared" si="1"/>
        <v>17</v>
      </c>
    </row>
    <row r="16" spans="1:38" x14ac:dyDescent="0.2">
      <c r="B16" s="6" t="s">
        <v>69</v>
      </c>
      <c r="C16" s="6" t="s">
        <v>71</v>
      </c>
      <c r="D16" s="6" t="s">
        <v>63</v>
      </c>
      <c r="E16" s="6">
        <v>0</v>
      </c>
      <c r="F16" s="6">
        <v>0</v>
      </c>
      <c r="G16" s="6">
        <v>0</v>
      </c>
      <c r="H16" s="6">
        <v>0</v>
      </c>
      <c r="I16" s="6">
        <v>0</v>
      </c>
      <c r="J16" s="6">
        <v>0</v>
      </c>
      <c r="K16" s="6">
        <v>0</v>
      </c>
      <c r="L16" s="6">
        <v>0</v>
      </c>
      <c r="M16" s="6">
        <v>1</v>
      </c>
      <c r="N16" s="6">
        <v>0</v>
      </c>
      <c r="O16" s="6">
        <v>0</v>
      </c>
      <c r="P16" s="6">
        <v>0</v>
      </c>
      <c r="Q16" s="6">
        <v>0</v>
      </c>
      <c r="R16" s="6">
        <v>0</v>
      </c>
      <c r="S16" s="6">
        <v>0</v>
      </c>
      <c r="T16" s="6">
        <v>0</v>
      </c>
      <c r="U16" s="6">
        <v>0</v>
      </c>
      <c r="V16" s="6">
        <v>0</v>
      </c>
      <c r="W16" s="6">
        <v>0</v>
      </c>
      <c r="X16" s="6">
        <v>0</v>
      </c>
      <c r="Y16">
        <v>0</v>
      </c>
      <c r="Z16" s="6">
        <v>0</v>
      </c>
      <c r="AA16" s="6">
        <v>0</v>
      </c>
      <c r="AB16" s="6">
        <v>0</v>
      </c>
      <c r="AC16" s="6">
        <v>0</v>
      </c>
      <c r="AD16" s="6">
        <v>0</v>
      </c>
      <c r="AE16" s="6">
        <v>0</v>
      </c>
      <c r="AF16" s="6">
        <v>0</v>
      </c>
      <c r="AG16" s="6">
        <v>0</v>
      </c>
      <c r="AH16" s="6">
        <v>0</v>
      </c>
      <c r="AI16" s="6">
        <v>1</v>
      </c>
      <c r="AJ16" s="6">
        <v>0</v>
      </c>
      <c r="AK16" s="6">
        <v>2</v>
      </c>
      <c r="AL16" s="6">
        <f t="shared" si="1"/>
        <v>4</v>
      </c>
    </row>
    <row r="17" spans="2:38" x14ac:dyDescent="0.2">
      <c r="B17" s="6" t="s">
        <v>69</v>
      </c>
      <c r="C17" s="6" t="s">
        <v>71</v>
      </c>
      <c r="D17" s="6" t="s">
        <v>64</v>
      </c>
      <c r="E17" s="6">
        <v>0</v>
      </c>
      <c r="F17" s="6">
        <v>2</v>
      </c>
      <c r="G17" s="6">
        <v>0</v>
      </c>
      <c r="H17" s="6">
        <v>3</v>
      </c>
      <c r="I17" s="6">
        <v>0</v>
      </c>
      <c r="J17" s="6">
        <v>2</v>
      </c>
      <c r="K17" s="6">
        <v>0</v>
      </c>
      <c r="L17" s="6">
        <v>5</v>
      </c>
      <c r="M17" s="6">
        <v>2</v>
      </c>
      <c r="N17" s="6">
        <v>1</v>
      </c>
      <c r="O17" s="6">
        <v>3</v>
      </c>
      <c r="P17" s="6">
        <v>1</v>
      </c>
      <c r="Q17" s="6">
        <v>2</v>
      </c>
      <c r="R17" s="6">
        <v>1</v>
      </c>
      <c r="S17" s="6">
        <v>0</v>
      </c>
      <c r="T17" s="6">
        <v>0</v>
      </c>
      <c r="U17" s="6">
        <v>1</v>
      </c>
      <c r="V17" s="6">
        <v>1</v>
      </c>
      <c r="W17" s="6">
        <v>0</v>
      </c>
      <c r="X17" s="6">
        <v>0</v>
      </c>
      <c r="Y17" s="6">
        <v>0</v>
      </c>
      <c r="Z17" s="6">
        <v>2</v>
      </c>
      <c r="AA17" s="6">
        <v>0</v>
      </c>
      <c r="AB17" s="6">
        <v>0</v>
      </c>
      <c r="AC17" s="6">
        <v>1</v>
      </c>
      <c r="AD17" s="6">
        <v>1</v>
      </c>
      <c r="AE17" s="6">
        <v>0</v>
      </c>
      <c r="AF17" s="6">
        <v>1</v>
      </c>
      <c r="AG17" s="6">
        <v>1</v>
      </c>
      <c r="AH17" s="6">
        <v>2</v>
      </c>
      <c r="AI17" s="6">
        <v>2</v>
      </c>
      <c r="AJ17" s="6">
        <v>0</v>
      </c>
      <c r="AK17" s="6">
        <v>0</v>
      </c>
      <c r="AL17" s="6">
        <f t="shared" si="1"/>
        <v>34</v>
      </c>
    </row>
    <row r="18" spans="2:38" x14ac:dyDescent="0.2">
      <c r="B18" s="6" t="s">
        <v>69</v>
      </c>
      <c r="C18" s="6" t="s">
        <v>72</v>
      </c>
      <c r="D18" s="6" t="s">
        <v>63</v>
      </c>
      <c r="E18" s="6">
        <v>0</v>
      </c>
      <c r="F18" s="6">
        <v>0</v>
      </c>
      <c r="G18" s="6">
        <v>0</v>
      </c>
      <c r="H18" s="6">
        <v>0</v>
      </c>
      <c r="I18" s="6">
        <v>0</v>
      </c>
      <c r="J18" s="6">
        <v>0</v>
      </c>
      <c r="K18" s="6">
        <v>1</v>
      </c>
      <c r="L18" s="6">
        <v>2</v>
      </c>
      <c r="M18" s="6">
        <v>0</v>
      </c>
      <c r="N18" s="6">
        <v>1</v>
      </c>
      <c r="O18" s="6">
        <v>0</v>
      </c>
      <c r="P18" s="6">
        <v>0</v>
      </c>
      <c r="Q18" s="6">
        <v>0</v>
      </c>
      <c r="R18" s="6">
        <v>0</v>
      </c>
      <c r="S18" s="6">
        <v>0</v>
      </c>
      <c r="T18" s="6">
        <v>0</v>
      </c>
      <c r="U18" s="6">
        <v>0</v>
      </c>
      <c r="V18" s="6">
        <v>0</v>
      </c>
      <c r="W18" s="6">
        <v>0</v>
      </c>
      <c r="X18" s="6">
        <v>0</v>
      </c>
      <c r="Y18">
        <v>0</v>
      </c>
      <c r="Z18" s="6">
        <v>0</v>
      </c>
      <c r="AA18">
        <v>0</v>
      </c>
      <c r="AB18" s="6">
        <v>0</v>
      </c>
      <c r="AC18" s="6">
        <v>0</v>
      </c>
      <c r="AD18" s="6">
        <v>0</v>
      </c>
      <c r="AE18" s="6">
        <v>0</v>
      </c>
      <c r="AF18" s="6">
        <v>0</v>
      </c>
      <c r="AG18" s="6">
        <v>0</v>
      </c>
      <c r="AH18" s="6">
        <v>0</v>
      </c>
      <c r="AI18" s="6">
        <v>0</v>
      </c>
      <c r="AJ18" s="6">
        <v>0</v>
      </c>
      <c r="AK18" s="6">
        <v>0</v>
      </c>
      <c r="AL18" s="6">
        <f t="shared" si="1"/>
        <v>4</v>
      </c>
    </row>
    <row r="19" spans="2:38" x14ac:dyDescent="0.2">
      <c r="B19" s="6" t="s">
        <v>69</v>
      </c>
      <c r="C19" s="6" t="s">
        <v>72</v>
      </c>
      <c r="D19" s="6" t="s">
        <v>64</v>
      </c>
      <c r="E19" s="6">
        <v>0</v>
      </c>
      <c r="F19" s="6">
        <v>0</v>
      </c>
      <c r="G19" s="6">
        <v>0</v>
      </c>
      <c r="H19" s="6">
        <v>0</v>
      </c>
      <c r="I19" s="6">
        <v>1</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f t="shared" si="1"/>
        <v>1</v>
      </c>
    </row>
    <row r="20" spans="2:38" x14ac:dyDescent="0.2">
      <c r="B20" s="6" t="s">
        <v>69</v>
      </c>
      <c r="C20" s="6" t="s">
        <v>73</v>
      </c>
      <c r="D20" s="6" t="s">
        <v>63</v>
      </c>
      <c r="E20" s="6">
        <v>1</v>
      </c>
      <c r="F20" s="6">
        <v>2</v>
      </c>
      <c r="G20" s="6">
        <v>4</v>
      </c>
      <c r="H20" s="6">
        <v>0</v>
      </c>
      <c r="I20" s="6">
        <v>3</v>
      </c>
      <c r="J20" s="6">
        <v>1</v>
      </c>
      <c r="K20" s="6">
        <v>1</v>
      </c>
      <c r="L20" s="6">
        <v>1</v>
      </c>
      <c r="M20" s="6">
        <v>0</v>
      </c>
      <c r="N20" s="6">
        <v>3</v>
      </c>
      <c r="O20" s="6">
        <v>0</v>
      </c>
      <c r="P20" s="6">
        <v>0</v>
      </c>
      <c r="Q20" s="6">
        <v>4</v>
      </c>
      <c r="R20" s="6">
        <v>6</v>
      </c>
      <c r="S20" s="6">
        <v>1</v>
      </c>
      <c r="T20" s="6">
        <v>0</v>
      </c>
      <c r="U20" s="6">
        <v>4</v>
      </c>
      <c r="V20" s="6">
        <v>1</v>
      </c>
      <c r="W20" s="6">
        <v>1</v>
      </c>
      <c r="X20" s="6">
        <v>1</v>
      </c>
      <c r="Y20">
        <v>2</v>
      </c>
      <c r="Z20" s="6">
        <v>1</v>
      </c>
      <c r="AA20">
        <v>1</v>
      </c>
      <c r="AB20" s="6">
        <v>1</v>
      </c>
      <c r="AC20" s="6">
        <v>2</v>
      </c>
      <c r="AD20" s="6">
        <v>1</v>
      </c>
      <c r="AE20" s="6">
        <v>3</v>
      </c>
      <c r="AF20" s="6">
        <v>2</v>
      </c>
      <c r="AG20" s="6">
        <v>2</v>
      </c>
      <c r="AH20" s="6">
        <v>4</v>
      </c>
      <c r="AI20" s="6">
        <v>2</v>
      </c>
      <c r="AJ20" s="6">
        <v>4</v>
      </c>
      <c r="AK20" s="6">
        <v>4</v>
      </c>
      <c r="AL20" s="6">
        <f t="shared" si="1"/>
        <v>63</v>
      </c>
    </row>
    <row r="21" spans="2:38" x14ac:dyDescent="0.2">
      <c r="B21" s="6" t="s">
        <v>69</v>
      </c>
      <c r="C21" s="6" t="s">
        <v>73</v>
      </c>
      <c r="D21" s="6" t="s">
        <v>64</v>
      </c>
      <c r="E21" s="6">
        <v>0</v>
      </c>
      <c r="F21" s="6">
        <v>0</v>
      </c>
      <c r="G21" s="6">
        <v>0</v>
      </c>
      <c r="H21" s="6">
        <v>0</v>
      </c>
      <c r="I21" s="6">
        <v>0</v>
      </c>
      <c r="J21" s="6">
        <v>0</v>
      </c>
      <c r="K21" s="6">
        <v>1</v>
      </c>
      <c r="L21" s="6">
        <v>1</v>
      </c>
      <c r="M21" s="6">
        <v>1</v>
      </c>
      <c r="N21" s="6">
        <v>0</v>
      </c>
      <c r="O21" s="6">
        <v>0</v>
      </c>
      <c r="P21" s="6">
        <v>1</v>
      </c>
      <c r="Q21" s="6">
        <v>0</v>
      </c>
      <c r="R21" s="6">
        <v>1</v>
      </c>
      <c r="S21" s="6">
        <v>0</v>
      </c>
      <c r="T21" s="6">
        <v>1</v>
      </c>
      <c r="U21" s="6">
        <v>1</v>
      </c>
      <c r="V21" s="6">
        <v>0</v>
      </c>
      <c r="W21" s="6">
        <v>1</v>
      </c>
      <c r="X21" s="6">
        <v>3</v>
      </c>
      <c r="Y21" s="6">
        <v>0</v>
      </c>
      <c r="Z21" s="6">
        <v>0</v>
      </c>
      <c r="AA21" s="6">
        <v>0</v>
      </c>
      <c r="AB21" s="6">
        <v>1</v>
      </c>
      <c r="AC21" s="6">
        <v>0</v>
      </c>
      <c r="AD21" s="6">
        <v>0</v>
      </c>
      <c r="AE21" s="6">
        <v>0</v>
      </c>
      <c r="AF21" s="6">
        <v>1</v>
      </c>
      <c r="AG21" s="6">
        <v>0</v>
      </c>
      <c r="AH21" s="6">
        <v>0</v>
      </c>
      <c r="AI21" s="6">
        <v>0</v>
      </c>
      <c r="AJ21" s="6">
        <v>1</v>
      </c>
      <c r="AK21" s="6">
        <v>1</v>
      </c>
      <c r="AL21" s="6">
        <f t="shared" si="1"/>
        <v>15</v>
      </c>
    </row>
    <row r="22" spans="2:38" x14ac:dyDescent="0.2">
      <c r="B22" s="6" t="s">
        <v>69</v>
      </c>
      <c r="C22" s="6" t="s">
        <v>74</v>
      </c>
      <c r="D22" s="6" t="s">
        <v>63</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1</v>
      </c>
      <c r="AA22" s="6">
        <v>3</v>
      </c>
      <c r="AB22" s="6">
        <v>0</v>
      </c>
      <c r="AC22" s="6">
        <v>0</v>
      </c>
      <c r="AD22" s="6">
        <v>0</v>
      </c>
      <c r="AE22" s="6">
        <v>0</v>
      </c>
      <c r="AF22" s="6">
        <v>0</v>
      </c>
      <c r="AG22" s="6">
        <v>0</v>
      </c>
      <c r="AH22" s="6">
        <v>0</v>
      </c>
      <c r="AI22" s="6">
        <v>0</v>
      </c>
      <c r="AJ22" s="6">
        <v>0</v>
      </c>
      <c r="AK22" s="6">
        <v>0</v>
      </c>
      <c r="AL22" s="6">
        <f t="shared" si="1"/>
        <v>4</v>
      </c>
    </row>
    <row r="23" spans="2:38" x14ac:dyDescent="0.2">
      <c r="B23" s="6" t="s">
        <v>69</v>
      </c>
      <c r="C23" s="6" t="s">
        <v>74</v>
      </c>
      <c r="D23" s="6" t="s">
        <v>64</v>
      </c>
      <c r="E23" s="6">
        <v>0</v>
      </c>
      <c r="F23" s="6">
        <v>0</v>
      </c>
      <c r="G23" s="6">
        <v>0</v>
      </c>
      <c r="H23" s="6">
        <v>0</v>
      </c>
      <c r="I23" s="6">
        <v>0</v>
      </c>
      <c r="J23" s="6">
        <v>0</v>
      </c>
      <c r="K23" s="6">
        <v>0</v>
      </c>
      <c r="L23" s="6">
        <v>1</v>
      </c>
      <c r="M23" s="6">
        <v>0</v>
      </c>
      <c r="N23" s="6">
        <v>0</v>
      </c>
      <c r="O23" s="6">
        <v>0</v>
      </c>
      <c r="P23" s="6">
        <v>0</v>
      </c>
      <c r="Q23" s="6">
        <v>0</v>
      </c>
      <c r="R23" s="6">
        <v>0</v>
      </c>
      <c r="S23" s="6">
        <v>0</v>
      </c>
      <c r="T23" s="6">
        <v>0</v>
      </c>
      <c r="U23" s="6">
        <v>0</v>
      </c>
      <c r="V23" s="6">
        <v>0</v>
      </c>
      <c r="W23" s="6">
        <v>0</v>
      </c>
      <c r="X23" s="6">
        <v>1</v>
      </c>
      <c r="Y23" s="6">
        <v>0</v>
      </c>
      <c r="Z23" s="6">
        <v>0</v>
      </c>
      <c r="AA23" s="6">
        <v>0</v>
      </c>
      <c r="AB23" s="6">
        <v>1</v>
      </c>
      <c r="AC23" s="6">
        <v>0</v>
      </c>
      <c r="AD23" s="6">
        <v>0</v>
      </c>
      <c r="AE23" s="6">
        <v>0</v>
      </c>
      <c r="AF23" s="6">
        <v>0</v>
      </c>
      <c r="AG23" s="6">
        <v>0</v>
      </c>
      <c r="AH23" s="6">
        <v>0</v>
      </c>
      <c r="AI23" s="6">
        <v>0</v>
      </c>
      <c r="AJ23" s="6">
        <v>3</v>
      </c>
      <c r="AK23" s="6">
        <v>0</v>
      </c>
      <c r="AL23" s="6">
        <f t="shared" si="1"/>
        <v>6</v>
      </c>
    </row>
    <row r="24" spans="2:38" x14ac:dyDescent="0.2">
      <c r="B24" s="6" t="s">
        <v>75</v>
      </c>
      <c r="C24" s="6" t="s">
        <v>76</v>
      </c>
      <c r="D24" s="6" t="s">
        <v>63</v>
      </c>
      <c r="E24" s="6">
        <v>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f t="shared" si="1"/>
        <v>0</v>
      </c>
    </row>
    <row r="25" spans="2:38" x14ac:dyDescent="0.2">
      <c r="B25" s="6" t="s">
        <v>75</v>
      </c>
      <c r="C25" s="6" t="s">
        <v>76</v>
      </c>
      <c r="D25" s="6" t="s">
        <v>64</v>
      </c>
      <c r="E25" s="6">
        <v>0</v>
      </c>
      <c r="F25" s="6">
        <v>0</v>
      </c>
      <c r="G25" s="6">
        <v>0</v>
      </c>
      <c r="H25" s="6">
        <v>0</v>
      </c>
      <c r="I25" s="6">
        <v>0</v>
      </c>
      <c r="J25" s="6">
        <v>0</v>
      </c>
      <c r="K25" s="6">
        <v>0</v>
      </c>
      <c r="L25" s="6">
        <v>0</v>
      </c>
      <c r="M25" s="6">
        <v>2</v>
      </c>
      <c r="N25" s="6">
        <v>2</v>
      </c>
      <c r="O25" s="6">
        <v>0</v>
      </c>
      <c r="P25" s="6">
        <v>0</v>
      </c>
      <c r="Q25" s="6">
        <v>0</v>
      </c>
      <c r="R25" s="6">
        <v>0</v>
      </c>
      <c r="S25" s="6">
        <v>1</v>
      </c>
      <c r="T25" s="6">
        <v>0</v>
      </c>
      <c r="U25" s="6">
        <v>0</v>
      </c>
      <c r="V25" s="6">
        <v>0</v>
      </c>
      <c r="W25" s="6">
        <v>0</v>
      </c>
      <c r="X25" s="6">
        <v>0</v>
      </c>
      <c r="Y25" s="6">
        <v>0</v>
      </c>
      <c r="Z25" s="6">
        <v>0</v>
      </c>
      <c r="AA25" s="6">
        <v>0</v>
      </c>
      <c r="AB25" s="6">
        <v>0</v>
      </c>
      <c r="AC25" s="6">
        <v>1</v>
      </c>
      <c r="AD25" s="6">
        <v>0</v>
      </c>
      <c r="AE25" s="6">
        <v>0</v>
      </c>
      <c r="AF25" s="6">
        <v>0</v>
      </c>
      <c r="AG25" s="6">
        <v>0</v>
      </c>
      <c r="AH25" s="6">
        <v>1</v>
      </c>
      <c r="AI25" s="6">
        <v>0</v>
      </c>
      <c r="AJ25" s="6">
        <v>0</v>
      </c>
      <c r="AK25" s="6">
        <v>0</v>
      </c>
      <c r="AL25" s="6">
        <f t="shared" si="1"/>
        <v>7</v>
      </c>
    </row>
    <row r="26" spans="2:38" x14ac:dyDescent="0.2">
      <c r="B26" s="6" t="s">
        <v>75</v>
      </c>
      <c r="C26" s="6" t="s">
        <v>77</v>
      </c>
      <c r="D26" s="6" t="s">
        <v>63</v>
      </c>
      <c r="E26" s="6">
        <v>0</v>
      </c>
      <c r="F26" s="6">
        <v>0</v>
      </c>
      <c r="G26" s="6">
        <v>0</v>
      </c>
      <c r="H26" s="6">
        <v>0</v>
      </c>
      <c r="I26" s="6">
        <v>0</v>
      </c>
      <c r="J26" s="6">
        <v>0</v>
      </c>
      <c r="K26" s="6">
        <v>0</v>
      </c>
      <c r="L26" s="6">
        <v>0</v>
      </c>
      <c r="M26" s="6">
        <v>1</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1</v>
      </c>
      <c r="AJ26" s="6">
        <v>0</v>
      </c>
      <c r="AK26" s="6">
        <v>0</v>
      </c>
      <c r="AL26" s="6">
        <f t="shared" si="1"/>
        <v>2</v>
      </c>
    </row>
    <row r="27" spans="2:38" x14ac:dyDescent="0.2">
      <c r="B27" s="6" t="s">
        <v>75</v>
      </c>
      <c r="C27" s="6" t="s">
        <v>77</v>
      </c>
      <c r="D27" s="6" t="s">
        <v>64</v>
      </c>
      <c r="E27" s="6">
        <v>0</v>
      </c>
      <c r="F27" s="6">
        <v>1</v>
      </c>
      <c r="G27" s="6">
        <v>0</v>
      </c>
      <c r="H27" s="6">
        <v>1</v>
      </c>
      <c r="I27" s="6">
        <v>0</v>
      </c>
      <c r="J27" s="6">
        <v>0</v>
      </c>
      <c r="K27" s="6">
        <v>1</v>
      </c>
      <c r="L27" s="6">
        <v>1</v>
      </c>
      <c r="M27" s="6">
        <v>0</v>
      </c>
      <c r="N27" s="6">
        <v>0</v>
      </c>
      <c r="O27" s="6">
        <v>0</v>
      </c>
      <c r="P27" s="6">
        <v>0</v>
      </c>
      <c r="Q27" s="6">
        <v>0</v>
      </c>
      <c r="R27" s="6">
        <v>0</v>
      </c>
      <c r="S27" s="6">
        <v>0</v>
      </c>
      <c r="T27" s="6">
        <v>0</v>
      </c>
      <c r="U27" s="6">
        <v>0</v>
      </c>
      <c r="V27" s="6">
        <v>0</v>
      </c>
      <c r="W27" s="6">
        <v>0</v>
      </c>
      <c r="X27" s="6">
        <v>0</v>
      </c>
      <c r="Y27" s="6">
        <v>0</v>
      </c>
      <c r="Z27" s="6">
        <v>3</v>
      </c>
      <c r="AA27" s="6">
        <v>1</v>
      </c>
      <c r="AB27" s="6">
        <v>0</v>
      </c>
      <c r="AC27" s="6">
        <v>0</v>
      </c>
      <c r="AD27" s="6">
        <v>0</v>
      </c>
      <c r="AE27" s="6">
        <v>0</v>
      </c>
      <c r="AF27" s="6">
        <v>0</v>
      </c>
      <c r="AG27" s="6">
        <v>0</v>
      </c>
      <c r="AH27" s="6">
        <v>1</v>
      </c>
      <c r="AI27" s="6">
        <v>0</v>
      </c>
      <c r="AJ27" s="6">
        <v>1</v>
      </c>
      <c r="AK27" s="6">
        <v>0</v>
      </c>
      <c r="AL27" s="6">
        <f t="shared" si="1"/>
        <v>10</v>
      </c>
    </row>
    <row r="28" spans="2:38" x14ac:dyDescent="0.2">
      <c r="B28" s="6" t="s">
        <v>75</v>
      </c>
      <c r="C28" s="6" t="s">
        <v>78</v>
      </c>
      <c r="D28" s="6" t="s">
        <v>63</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2</v>
      </c>
      <c r="AI28" s="6">
        <v>0</v>
      </c>
      <c r="AJ28" s="6">
        <v>0</v>
      </c>
      <c r="AK28" s="6">
        <v>0</v>
      </c>
      <c r="AL28" s="6">
        <f t="shared" si="1"/>
        <v>2</v>
      </c>
    </row>
    <row r="29" spans="2:38" x14ac:dyDescent="0.2">
      <c r="B29" s="6" t="s">
        <v>75</v>
      </c>
      <c r="C29" s="6" t="s">
        <v>78</v>
      </c>
      <c r="D29" s="6" t="s">
        <v>79</v>
      </c>
      <c r="E29" s="6">
        <v>1</v>
      </c>
      <c r="F29" s="6">
        <v>0</v>
      </c>
      <c r="G29" s="6">
        <v>0</v>
      </c>
      <c r="H29" s="6">
        <v>1</v>
      </c>
      <c r="I29" s="6">
        <v>0</v>
      </c>
      <c r="J29" s="6">
        <v>0</v>
      </c>
      <c r="K29" s="6">
        <v>0</v>
      </c>
      <c r="L29" s="6">
        <v>0</v>
      </c>
      <c r="M29" s="6">
        <v>0</v>
      </c>
      <c r="N29" s="6">
        <v>0</v>
      </c>
      <c r="O29" s="6">
        <v>0</v>
      </c>
      <c r="P29" s="6">
        <v>0</v>
      </c>
      <c r="Q29" s="6">
        <v>0</v>
      </c>
      <c r="R29" s="6">
        <v>0</v>
      </c>
      <c r="S29" s="6">
        <v>0</v>
      </c>
      <c r="T29" s="6">
        <v>0</v>
      </c>
      <c r="U29" s="6">
        <v>0</v>
      </c>
      <c r="V29" s="6">
        <v>1</v>
      </c>
      <c r="W29" s="6">
        <v>0</v>
      </c>
      <c r="X29" s="6">
        <v>0</v>
      </c>
      <c r="Y29" s="6">
        <v>0</v>
      </c>
      <c r="Z29" s="6">
        <v>0</v>
      </c>
      <c r="AA29" s="6">
        <v>1</v>
      </c>
      <c r="AB29" s="6">
        <v>0</v>
      </c>
      <c r="AC29" s="6">
        <v>0</v>
      </c>
      <c r="AD29" s="6">
        <v>0</v>
      </c>
      <c r="AE29" s="6">
        <v>0</v>
      </c>
      <c r="AF29" s="6">
        <v>0</v>
      </c>
      <c r="AG29" s="6">
        <v>0</v>
      </c>
      <c r="AH29" s="6">
        <v>1</v>
      </c>
      <c r="AI29" s="6">
        <v>0</v>
      </c>
      <c r="AJ29" s="6">
        <v>1</v>
      </c>
      <c r="AK29" s="6">
        <v>0</v>
      </c>
      <c r="AL29" s="6">
        <f t="shared" si="1"/>
        <v>6</v>
      </c>
    </row>
    <row r="30" spans="2:38" x14ac:dyDescent="0.2">
      <c r="B30" s="6" t="s">
        <v>75</v>
      </c>
      <c r="C30" s="6" t="s">
        <v>80</v>
      </c>
      <c r="D30" s="6" t="s">
        <v>63</v>
      </c>
      <c r="E30" s="6">
        <v>0</v>
      </c>
      <c r="F30" s="6">
        <v>1</v>
      </c>
      <c r="G30" s="6">
        <v>0</v>
      </c>
      <c r="H30" s="6">
        <v>0</v>
      </c>
      <c r="I30" s="6">
        <v>0</v>
      </c>
      <c r="J30" s="6">
        <v>0</v>
      </c>
      <c r="K30" s="6">
        <v>1</v>
      </c>
      <c r="L30" s="6">
        <v>0</v>
      </c>
      <c r="M30" s="6">
        <v>0</v>
      </c>
      <c r="N30" s="6">
        <v>0</v>
      </c>
      <c r="O30" s="6">
        <v>1</v>
      </c>
      <c r="P30" s="6">
        <v>0</v>
      </c>
      <c r="Q30" s="6">
        <v>1</v>
      </c>
      <c r="R30" s="6">
        <v>0</v>
      </c>
      <c r="S30" s="6">
        <v>0</v>
      </c>
      <c r="T30" s="6">
        <v>0</v>
      </c>
      <c r="U30" s="6">
        <v>0</v>
      </c>
      <c r="V30" s="6">
        <v>1</v>
      </c>
      <c r="W30" s="6">
        <v>0</v>
      </c>
      <c r="X30" s="6">
        <v>0</v>
      </c>
      <c r="Y30" s="6">
        <v>0</v>
      </c>
      <c r="Z30" s="6">
        <v>0</v>
      </c>
      <c r="AA30" s="6">
        <v>0</v>
      </c>
      <c r="AB30" s="6">
        <v>2</v>
      </c>
      <c r="AC30" s="6">
        <v>1</v>
      </c>
      <c r="AD30" s="6">
        <v>3</v>
      </c>
      <c r="AE30" s="6">
        <v>1</v>
      </c>
      <c r="AF30" s="6">
        <v>1</v>
      </c>
      <c r="AG30" s="6">
        <v>0</v>
      </c>
      <c r="AH30" s="6">
        <v>0</v>
      </c>
      <c r="AI30" s="6">
        <v>0</v>
      </c>
      <c r="AJ30" s="6">
        <v>1</v>
      </c>
      <c r="AK30" s="6">
        <v>1</v>
      </c>
      <c r="AL30" s="6">
        <f t="shared" si="1"/>
        <v>15</v>
      </c>
    </row>
    <row r="31" spans="2:38" x14ac:dyDescent="0.2">
      <c r="B31" s="6" t="s">
        <v>75</v>
      </c>
      <c r="C31" s="6" t="s">
        <v>80</v>
      </c>
      <c r="D31" s="6" t="s">
        <v>64</v>
      </c>
      <c r="E31" s="6">
        <v>1</v>
      </c>
      <c r="F31" s="6">
        <v>1</v>
      </c>
      <c r="G31" s="6">
        <v>1</v>
      </c>
      <c r="H31" s="6">
        <v>2</v>
      </c>
      <c r="I31" s="6">
        <v>1</v>
      </c>
      <c r="J31" s="6">
        <v>0</v>
      </c>
      <c r="K31" s="6">
        <v>2</v>
      </c>
      <c r="L31" s="6">
        <v>0</v>
      </c>
      <c r="M31" s="6">
        <v>2</v>
      </c>
      <c r="N31" s="6">
        <v>0</v>
      </c>
      <c r="O31" s="6">
        <v>0</v>
      </c>
      <c r="P31" s="6">
        <v>0</v>
      </c>
      <c r="Q31" s="6">
        <v>2</v>
      </c>
      <c r="R31" s="6">
        <v>1</v>
      </c>
      <c r="S31" s="6">
        <v>2</v>
      </c>
      <c r="T31" s="6">
        <v>1</v>
      </c>
      <c r="U31" s="6">
        <v>0</v>
      </c>
      <c r="V31" s="6">
        <v>0</v>
      </c>
      <c r="W31" s="6">
        <v>2</v>
      </c>
      <c r="X31" s="6">
        <v>0</v>
      </c>
      <c r="Y31" s="6">
        <v>1</v>
      </c>
      <c r="Z31" s="6">
        <v>1</v>
      </c>
      <c r="AA31" s="6">
        <v>0</v>
      </c>
      <c r="AB31" s="6">
        <v>1</v>
      </c>
      <c r="AC31" s="6">
        <v>3</v>
      </c>
      <c r="AD31" s="6">
        <v>2</v>
      </c>
      <c r="AE31" s="6">
        <v>2</v>
      </c>
      <c r="AF31" s="6">
        <v>1</v>
      </c>
      <c r="AG31" s="6">
        <v>3</v>
      </c>
      <c r="AH31" s="6">
        <v>0</v>
      </c>
      <c r="AI31" s="6">
        <v>3</v>
      </c>
      <c r="AJ31" s="6">
        <v>3</v>
      </c>
      <c r="AK31" s="6">
        <v>3</v>
      </c>
      <c r="AL31" s="6">
        <f t="shared" si="1"/>
        <v>41</v>
      </c>
    </row>
  </sheetData>
  <sortState xmlns:xlrd2="http://schemas.microsoft.com/office/spreadsheetml/2017/richdata2" ref="B6:AL31">
    <sortCondition ref="B6:B31"/>
    <sortCondition ref="C6:C31"/>
  </sortState>
  <phoneticPr fontId="5"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
  <sheetViews>
    <sheetView workbookViewId="0"/>
  </sheetViews>
  <sheetFormatPr defaultRowHeight="12.75" x14ac:dyDescent="0.2"/>
  <cols>
    <col min="1" max="1" width="19.28515625" customWidth="1"/>
    <col min="2" max="2" width="38.5703125" customWidth="1"/>
    <col min="3" max="3" width="19.7109375" bestFit="1" customWidth="1"/>
    <col min="4" max="4" width="6.7109375" bestFit="1" customWidth="1"/>
    <col min="5" max="11" width="10" bestFit="1" customWidth="1"/>
    <col min="12" max="37" width="10" customWidth="1"/>
  </cols>
  <sheetData>
    <row r="1" spans="1:38"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ht="37.5" customHeight="1" x14ac:dyDescent="0.2">
      <c r="A2" s="3" t="s">
        <v>1</v>
      </c>
      <c r="B2" s="4" t="s">
        <v>34</v>
      </c>
      <c r="C2" s="4"/>
      <c r="D2" s="4"/>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ht="75" customHeight="1" x14ac:dyDescent="0.2">
      <c r="A3" s="3" t="s">
        <v>0</v>
      </c>
      <c r="B3" s="4" t="s">
        <v>46</v>
      </c>
      <c r="C3" s="4"/>
      <c r="D3" s="4"/>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ht="63.75" customHeight="1" x14ac:dyDescent="0.2">
      <c r="A4" s="2" t="s">
        <v>5</v>
      </c>
      <c r="B4" s="8" t="s">
        <v>32</v>
      </c>
      <c r="C4" s="8"/>
      <c r="D4" s="8"/>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x14ac:dyDescent="0.2">
      <c r="A5" s="3" t="s">
        <v>3</v>
      </c>
      <c r="B5" s="1" t="s">
        <v>58</v>
      </c>
      <c r="C5" s="1" t="s">
        <v>59</v>
      </c>
      <c r="D5" s="1"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102</v>
      </c>
      <c r="AK5" s="1" t="s">
        <v>104</v>
      </c>
      <c r="AL5" s="1" t="s">
        <v>4</v>
      </c>
    </row>
    <row r="6" spans="1:38" ht="15" x14ac:dyDescent="0.25">
      <c r="A6" s="3"/>
      <c r="B6" s="11" t="s">
        <v>81</v>
      </c>
      <c r="C6" s="11" t="s">
        <v>82</v>
      </c>
      <c r="D6" s="11" t="s">
        <v>63</v>
      </c>
      <c r="E6">
        <v>0</v>
      </c>
      <c r="F6">
        <v>0</v>
      </c>
      <c r="G6">
        <v>0</v>
      </c>
      <c r="H6">
        <v>0</v>
      </c>
      <c r="I6">
        <v>0</v>
      </c>
      <c r="J6">
        <v>0</v>
      </c>
      <c r="K6">
        <v>0</v>
      </c>
      <c r="L6">
        <v>0</v>
      </c>
      <c r="M6">
        <v>0</v>
      </c>
      <c r="N6">
        <v>0</v>
      </c>
      <c r="O6">
        <v>0</v>
      </c>
      <c r="P6">
        <v>0</v>
      </c>
      <c r="Q6">
        <v>0</v>
      </c>
      <c r="R6">
        <v>0</v>
      </c>
      <c r="S6">
        <v>0</v>
      </c>
      <c r="T6">
        <v>0</v>
      </c>
      <c r="U6">
        <v>0</v>
      </c>
      <c r="V6">
        <v>0</v>
      </c>
      <c r="W6">
        <v>0</v>
      </c>
      <c r="X6">
        <v>0</v>
      </c>
      <c r="Y6">
        <v>0</v>
      </c>
      <c r="Z6">
        <v>0</v>
      </c>
      <c r="AA6" s="12">
        <v>0</v>
      </c>
      <c r="AB6" s="12">
        <v>0</v>
      </c>
      <c r="AC6" s="12">
        <v>0</v>
      </c>
      <c r="AD6" s="12">
        <v>0</v>
      </c>
      <c r="AE6" s="12">
        <v>0</v>
      </c>
      <c r="AF6" s="12">
        <v>0</v>
      </c>
      <c r="AG6" s="12">
        <v>0</v>
      </c>
      <c r="AH6" s="12">
        <v>0</v>
      </c>
      <c r="AI6" s="12">
        <v>0</v>
      </c>
      <c r="AJ6" s="12">
        <v>0</v>
      </c>
      <c r="AK6" s="12">
        <v>0</v>
      </c>
      <c r="AL6">
        <f>SUM(E6:AK6)</f>
        <v>0</v>
      </c>
    </row>
    <row r="7" spans="1:38" ht="15" x14ac:dyDescent="0.25">
      <c r="A7" s="10"/>
      <c r="B7" s="11" t="s">
        <v>81</v>
      </c>
      <c r="C7" s="11" t="s">
        <v>82</v>
      </c>
      <c r="D7" s="11" t="s">
        <v>64</v>
      </c>
      <c r="E7">
        <v>0</v>
      </c>
      <c r="F7">
        <v>0</v>
      </c>
      <c r="G7">
        <v>0</v>
      </c>
      <c r="H7">
        <v>0</v>
      </c>
      <c r="I7">
        <v>0</v>
      </c>
      <c r="J7">
        <v>0</v>
      </c>
      <c r="K7">
        <v>0</v>
      </c>
      <c r="L7">
        <v>0</v>
      </c>
      <c r="M7">
        <v>0</v>
      </c>
      <c r="N7">
        <v>0</v>
      </c>
      <c r="O7">
        <v>0</v>
      </c>
      <c r="P7">
        <v>0</v>
      </c>
      <c r="Q7">
        <v>0</v>
      </c>
      <c r="R7">
        <v>0</v>
      </c>
      <c r="S7">
        <v>0</v>
      </c>
      <c r="T7">
        <v>0</v>
      </c>
      <c r="U7">
        <v>0</v>
      </c>
      <c r="V7">
        <v>0</v>
      </c>
      <c r="W7">
        <v>0</v>
      </c>
      <c r="X7">
        <v>0</v>
      </c>
      <c r="Y7">
        <v>0</v>
      </c>
      <c r="Z7">
        <v>0</v>
      </c>
      <c r="AA7" s="12">
        <v>0</v>
      </c>
      <c r="AB7" s="12">
        <v>0</v>
      </c>
      <c r="AC7" s="12">
        <v>0</v>
      </c>
      <c r="AD7" s="12">
        <v>0</v>
      </c>
      <c r="AE7" s="12">
        <v>0</v>
      </c>
      <c r="AF7" s="12">
        <v>0</v>
      </c>
      <c r="AG7" s="12">
        <v>0</v>
      </c>
      <c r="AH7" s="12">
        <v>0</v>
      </c>
      <c r="AI7" s="12">
        <v>0</v>
      </c>
      <c r="AJ7" s="12">
        <v>0</v>
      </c>
      <c r="AK7" s="12">
        <v>0</v>
      </c>
      <c r="AL7">
        <f t="shared" ref="AL7:AL23" si="0">SUM(E7:AK7)</f>
        <v>0</v>
      </c>
    </row>
    <row r="8" spans="1:38" ht="15" x14ac:dyDescent="0.25">
      <c r="A8" s="10"/>
      <c r="B8" s="11" t="s">
        <v>81</v>
      </c>
      <c r="C8" s="11" t="s">
        <v>83</v>
      </c>
      <c r="D8" s="11" t="s">
        <v>63</v>
      </c>
      <c r="E8">
        <v>0</v>
      </c>
      <c r="F8">
        <v>0</v>
      </c>
      <c r="G8">
        <v>0</v>
      </c>
      <c r="H8">
        <v>0</v>
      </c>
      <c r="I8">
        <v>0</v>
      </c>
      <c r="J8">
        <v>0</v>
      </c>
      <c r="K8">
        <v>0</v>
      </c>
      <c r="L8">
        <v>0</v>
      </c>
      <c r="M8">
        <v>0</v>
      </c>
      <c r="N8">
        <v>0</v>
      </c>
      <c r="O8">
        <v>0</v>
      </c>
      <c r="P8">
        <v>0</v>
      </c>
      <c r="Q8">
        <v>0</v>
      </c>
      <c r="R8">
        <v>0</v>
      </c>
      <c r="S8">
        <v>0</v>
      </c>
      <c r="T8">
        <v>0</v>
      </c>
      <c r="U8">
        <v>0</v>
      </c>
      <c r="V8">
        <v>0</v>
      </c>
      <c r="W8">
        <v>0</v>
      </c>
      <c r="X8">
        <v>0</v>
      </c>
      <c r="Y8">
        <v>0</v>
      </c>
      <c r="Z8">
        <v>0</v>
      </c>
      <c r="AA8" s="12">
        <v>0</v>
      </c>
      <c r="AB8" s="12">
        <v>0</v>
      </c>
      <c r="AC8" s="12">
        <v>0</v>
      </c>
      <c r="AD8" s="12">
        <v>0</v>
      </c>
      <c r="AE8" s="12">
        <v>0</v>
      </c>
      <c r="AF8" s="12">
        <v>0</v>
      </c>
      <c r="AG8" s="12">
        <v>0</v>
      </c>
      <c r="AH8" s="12">
        <v>0</v>
      </c>
      <c r="AI8" s="12">
        <v>0</v>
      </c>
      <c r="AJ8" s="12">
        <v>0</v>
      </c>
      <c r="AK8" s="12">
        <v>0</v>
      </c>
      <c r="AL8">
        <f t="shared" si="0"/>
        <v>0</v>
      </c>
    </row>
    <row r="9" spans="1:38" ht="15" x14ac:dyDescent="0.25">
      <c r="B9" t="s">
        <v>81</v>
      </c>
      <c r="C9" t="s">
        <v>83</v>
      </c>
      <c r="D9" t="s">
        <v>64</v>
      </c>
      <c r="E9">
        <v>0</v>
      </c>
      <c r="F9">
        <v>0</v>
      </c>
      <c r="G9">
        <v>0</v>
      </c>
      <c r="H9">
        <v>0</v>
      </c>
      <c r="I9">
        <v>0</v>
      </c>
      <c r="J9">
        <v>0</v>
      </c>
      <c r="K9">
        <v>0</v>
      </c>
      <c r="L9">
        <v>0</v>
      </c>
      <c r="M9">
        <v>0</v>
      </c>
      <c r="N9">
        <v>0</v>
      </c>
      <c r="O9">
        <v>0</v>
      </c>
      <c r="P9">
        <v>0</v>
      </c>
      <c r="Q9">
        <v>0</v>
      </c>
      <c r="R9">
        <v>0</v>
      </c>
      <c r="S9">
        <v>0</v>
      </c>
      <c r="T9">
        <v>0</v>
      </c>
      <c r="U9">
        <v>0</v>
      </c>
      <c r="V9">
        <v>0</v>
      </c>
      <c r="W9">
        <v>0</v>
      </c>
      <c r="X9">
        <v>0</v>
      </c>
      <c r="Y9">
        <v>0</v>
      </c>
      <c r="Z9">
        <v>0</v>
      </c>
      <c r="AA9" s="12">
        <v>0</v>
      </c>
      <c r="AB9" s="12">
        <v>0</v>
      </c>
      <c r="AC9" s="12">
        <v>0</v>
      </c>
      <c r="AD9" s="12">
        <v>0</v>
      </c>
      <c r="AE9" s="12">
        <v>0</v>
      </c>
      <c r="AF9" s="12">
        <v>0</v>
      </c>
      <c r="AG9" s="12">
        <v>0</v>
      </c>
      <c r="AH9" s="12">
        <v>0</v>
      </c>
      <c r="AI9" s="12">
        <v>0</v>
      </c>
      <c r="AJ9" s="12">
        <v>0</v>
      </c>
      <c r="AK9" s="12">
        <v>0</v>
      </c>
      <c r="AL9">
        <f t="shared" si="0"/>
        <v>0</v>
      </c>
    </row>
    <row r="10" spans="1:38" ht="15" x14ac:dyDescent="0.25">
      <c r="B10" t="s">
        <v>81</v>
      </c>
      <c r="C10" t="s">
        <v>84</v>
      </c>
      <c r="D10" t="s">
        <v>63</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s="12">
        <v>0</v>
      </c>
      <c r="AB10" s="12">
        <v>0</v>
      </c>
      <c r="AC10" s="12">
        <v>0</v>
      </c>
      <c r="AD10" s="12">
        <v>0</v>
      </c>
      <c r="AE10" s="12">
        <v>0</v>
      </c>
      <c r="AF10" s="12">
        <v>0</v>
      </c>
      <c r="AG10" s="12">
        <v>0</v>
      </c>
      <c r="AH10" s="12">
        <v>0</v>
      </c>
      <c r="AI10" s="12">
        <v>0</v>
      </c>
      <c r="AJ10" s="12">
        <v>0</v>
      </c>
      <c r="AK10" s="12">
        <v>0</v>
      </c>
      <c r="AL10">
        <f t="shared" si="0"/>
        <v>0</v>
      </c>
    </row>
    <row r="11" spans="1:38" ht="15" x14ac:dyDescent="0.25">
      <c r="B11" t="s">
        <v>81</v>
      </c>
      <c r="C11" t="s">
        <v>84</v>
      </c>
      <c r="D11" t="s">
        <v>64</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s="12">
        <v>0</v>
      </c>
      <c r="AB11" s="12">
        <v>0</v>
      </c>
      <c r="AC11" s="12">
        <v>0</v>
      </c>
      <c r="AD11" s="12">
        <v>0</v>
      </c>
      <c r="AE11" s="12">
        <v>0</v>
      </c>
      <c r="AF11" s="12">
        <v>0</v>
      </c>
      <c r="AG11" s="12">
        <v>0</v>
      </c>
      <c r="AH11" s="12">
        <v>0</v>
      </c>
      <c r="AI11" s="12">
        <v>0</v>
      </c>
      <c r="AJ11" s="12">
        <v>0</v>
      </c>
      <c r="AK11" s="12">
        <v>0</v>
      </c>
      <c r="AL11">
        <f t="shared" si="0"/>
        <v>0</v>
      </c>
    </row>
    <row r="12" spans="1:38" ht="15" x14ac:dyDescent="0.25">
      <c r="B12" t="s">
        <v>81</v>
      </c>
      <c r="C12" t="s">
        <v>85</v>
      </c>
      <c r="D12" t="s">
        <v>63</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s="12">
        <v>0</v>
      </c>
      <c r="AB12" s="12">
        <v>0</v>
      </c>
      <c r="AC12" s="12">
        <v>0</v>
      </c>
      <c r="AD12" s="12">
        <v>0</v>
      </c>
      <c r="AE12" s="12">
        <v>0</v>
      </c>
      <c r="AF12" s="12">
        <v>0</v>
      </c>
      <c r="AG12" s="12">
        <v>0</v>
      </c>
      <c r="AH12" s="12">
        <v>0</v>
      </c>
      <c r="AI12" s="12">
        <v>0</v>
      </c>
      <c r="AJ12" s="12">
        <v>0</v>
      </c>
      <c r="AK12" s="12">
        <v>0</v>
      </c>
      <c r="AL12">
        <f t="shared" si="0"/>
        <v>0</v>
      </c>
    </row>
    <row r="13" spans="1:38" ht="15" x14ac:dyDescent="0.25">
      <c r="B13" t="s">
        <v>81</v>
      </c>
      <c r="C13" t="s">
        <v>85</v>
      </c>
      <c r="D13" t="s">
        <v>64</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s="12">
        <v>0</v>
      </c>
      <c r="AB13" s="12">
        <v>0</v>
      </c>
      <c r="AC13" s="12">
        <v>0</v>
      </c>
      <c r="AD13" s="12">
        <v>0</v>
      </c>
      <c r="AE13" s="12">
        <v>0</v>
      </c>
      <c r="AF13" s="12">
        <v>0</v>
      </c>
      <c r="AG13" s="12">
        <v>0</v>
      </c>
      <c r="AH13" s="12">
        <v>0</v>
      </c>
      <c r="AI13" s="12">
        <v>0</v>
      </c>
      <c r="AJ13" s="12">
        <v>0</v>
      </c>
      <c r="AK13" s="12">
        <v>0</v>
      </c>
      <c r="AL13">
        <f t="shared" si="0"/>
        <v>0</v>
      </c>
    </row>
    <row r="14" spans="1:38" ht="15" x14ac:dyDescent="0.25">
      <c r="B14" t="s">
        <v>81</v>
      </c>
      <c r="C14" t="s">
        <v>86</v>
      </c>
      <c r="D14" t="s">
        <v>63</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s="12">
        <v>0</v>
      </c>
      <c r="AB14" s="12">
        <v>0</v>
      </c>
      <c r="AC14" s="12">
        <v>0</v>
      </c>
      <c r="AD14" s="12">
        <v>0</v>
      </c>
      <c r="AE14" s="12">
        <v>0</v>
      </c>
      <c r="AF14" s="12">
        <v>0</v>
      </c>
      <c r="AG14" s="12">
        <v>0</v>
      </c>
      <c r="AH14" s="12">
        <v>0</v>
      </c>
      <c r="AI14" s="12">
        <v>0</v>
      </c>
      <c r="AJ14" s="12">
        <v>0</v>
      </c>
      <c r="AK14" s="12">
        <v>0</v>
      </c>
      <c r="AL14">
        <f t="shared" si="0"/>
        <v>0</v>
      </c>
    </row>
    <row r="15" spans="1:38" ht="15" x14ac:dyDescent="0.25">
      <c r="B15" t="s">
        <v>81</v>
      </c>
      <c r="C15" t="s">
        <v>86</v>
      </c>
      <c r="D15" t="s">
        <v>64</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s="12">
        <v>0</v>
      </c>
      <c r="AB15" s="12">
        <v>0</v>
      </c>
      <c r="AC15" s="12">
        <v>0</v>
      </c>
      <c r="AD15" s="12">
        <v>0</v>
      </c>
      <c r="AE15" s="12">
        <v>0</v>
      </c>
      <c r="AF15" s="12">
        <v>0</v>
      </c>
      <c r="AG15" s="12">
        <v>0</v>
      </c>
      <c r="AH15" s="12">
        <v>0</v>
      </c>
      <c r="AI15" s="12">
        <v>0</v>
      </c>
      <c r="AJ15" s="12">
        <v>0</v>
      </c>
      <c r="AK15" s="12">
        <v>0</v>
      </c>
      <c r="AL15">
        <f t="shared" si="0"/>
        <v>0</v>
      </c>
    </row>
    <row r="16" spans="1:38" ht="15" x14ac:dyDescent="0.25">
      <c r="B16" t="s">
        <v>81</v>
      </c>
      <c r="C16" t="s">
        <v>87</v>
      </c>
      <c r="D16" t="s">
        <v>63</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s="12">
        <v>0</v>
      </c>
      <c r="AB16" s="12">
        <v>0</v>
      </c>
      <c r="AC16" s="12">
        <v>0</v>
      </c>
      <c r="AD16" s="12">
        <v>0</v>
      </c>
      <c r="AE16" s="12">
        <v>0</v>
      </c>
      <c r="AF16" s="12">
        <v>0</v>
      </c>
      <c r="AG16" s="12">
        <v>0</v>
      </c>
      <c r="AH16" s="12">
        <v>0</v>
      </c>
      <c r="AI16" s="12">
        <v>0</v>
      </c>
      <c r="AJ16" s="12">
        <v>0</v>
      </c>
      <c r="AK16" s="12">
        <v>0</v>
      </c>
      <c r="AL16">
        <f t="shared" si="0"/>
        <v>0</v>
      </c>
    </row>
    <row r="17" spans="2:38" ht="15" x14ac:dyDescent="0.25">
      <c r="B17" t="s">
        <v>81</v>
      </c>
      <c r="C17" t="s">
        <v>87</v>
      </c>
      <c r="D17" t="s">
        <v>64</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s="12">
        <v>0</v>
      </c>
      <c r="AB17" s="12">
        <v>0</v>
      </c>
      <c r="AC17" s="12">
        <v>0</v>
      </c>
      <c r="AD17" s="12">
        <v>0</v>
      </c>
      <c r="AE17" s="12">
        <v>0</v>
      </c>
      <c r="AF17" s="12">
        <v>0</v>
      </c>
      <c r="AG17" s="12">
        <v>0</v>
      </c>
      <c r="AH17" s="12">
        <v>0</v>
      </c>
      <c r="AI17" s="12">
        <v>0</v>
      </c>
      <c r="AJ17" s="12">
        <v>0</v>
      </c>
      <c r="AK17" s="12">
        <v>0</v>
      </c>
      <c r="AL17">
        <f t="shared" si="0"/>
        <v>0</v>
      </c>
    </row>
    <row r="18" spans="2:38" ht="15" x14ac:dyDescent="0.25">
      <c r="B18" t="s">
        <v>65</v>
      </c>
      <c r="C18" t="s">
        <v>65</v>
      </c>
      <c r="D18" t="s">
        <v>63</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s="12">
        <v>0</v>
      </c>
      <c r="AB18" s="12">
        <v>0</v>
      </c>
      <c r="AC18" s="12">
        <v>0</v>
      </c>
      <c r="AD18" s="12">
        <v>0</v>
      </c>
      <c r="AE18" s="12">
        <v>1</v>
      </c>
      <c r="AF18" s="12">
        <v>0</v>
      </c>
      <c r="AG18" s="12">
        <v>0</v>
      </c>
      <c r="AH18" s="12">
        <v>0</v>
      </c>
      <c r="AI18" s="12">
        <v>0</v>
      </c>
      <c r="AJ18" s="12">
        <v>0</v>
      </c>
      <c r="AK18" s="12">
        <v>0</v>
      </c>
      <c r="AL18">
        <f t="shared" si="0"/>
        <v>1</v>
      </c>
    </row>
    <row r="19" spans="2:38" ht="15" x14ac:dyDescent="0.25">
      <c r="B19" t="s">
        <v>65</v>
      </c>
      <c r="C19" t="s">
        <v>65</v>
      </c>
      <c r="D19" t="s">
        <v>64</v>
      </c>
      <c r="E19">
        <v>0</v>
      </c>
      <c r="F19">
        <v>0</v>
      </c>
      <c r="G19">
        <v>0</v>
      </c>
      <c r="H19">
        <v>0</v>
      </c>
      <c r="I19">
        <v>0</v>
      </c>
      <c r="J19">
        <v>0</v>
      </c>
      <c r="K19">
        <v>0</v>
      </c>
      <c r="L19">
        <v>0</v>
      </c>
      <c r="M19">
        <v>0</v>
      </c>
      <c r="N19">
        <v>0</v>
      </c>
      <c r="O19">
        <v>0</v>
      </c>
      <c r="P19">
        <v>0</v>
      </c>
      <c r="Q19">
        <v>0</v>
      </c>
      <c r="R19">
        <v>0</v>
      </c>
      <c r="S19">
        <v>0</v>
      </c>
      <c r="T19">
        <v>0</v>
      </c>
      <c r="U19">
        <v>1</v>
      </c>
      <c r="V19">
        <v>0</v>
      </c>
      <c r="W19">
        <v>0</v>
      </c>
      <c r="X19">
        <v>0</v>
      </c>
      <c r="Y19">
        <v>0</v>
      </c>
      <c r="Z19">
        <v>1</v>
      </c>
      <c r="AA19" s="12">
        <v>0</v>
      </c>
      <c r="AB19" s="12">
        <v>0</v>
      </c>
      <c r="AC19" s="12">
        <v>1</v>
      </c>
      <c r="AD19" s="12">
        <v>0</v>
      </c>
      <c r="AE19" s="12">
        <v>0</v>
      </c>
      <c r="AF19" s="12">
        <v>0</v>
      </c>
      <c r="AG19" s="12">
        <v>0</v>
      </c>
      <c r="AH19" s="12">
        <v>0</v>
      </c>
      <c r="AI19" s="12">
        <v>0</v>
      </c>
      <c r="AJ19" s="12">
        <v>0</v>
      </c>
      <c r="AK19" s="12">
        <v>1</v>
      </c>
      <c r="AL19">
        <f t="shared" si="0"/>
        <v>4</v>
      </c>
    </row>
    <row r="20" spans="2:38" ht="15" x14ac:dyDescent="0.25">
      <c r="B20" t="s">
        <v>69</v>
      </c>
      <c r="C20" t="s">
        <v>69</v>
      </c>
      <c r="D20" t="s">
        <v>63</v>
      </c>
      <c r="E20">
        <v>0</v>
      </c>
      <c r="F20">
        <v>0</v>
      </c>
      <c r="G20">
        <v>1</v>
      </c>
      <c r="H20">
        <v>0</v>
      </c>
      <c r="I20">
        <v>0</v>
      </c>
      <c r="J20">
        <v>0</v>
      </c>
      <c r="K20">
        <v>0</v>
      </c>
      <c r="L20">
        <v>3</v>
      </c>
      <c r="M20">
        <v>0</v>
      </c>
      <c r="N20">
        <v>1</v>
      </c>
      <c r="O20">
        <v>0</v>
      </c>
      <c r="P20">
        <v>1</v>
      </c>
      <c r="Q20">
        <v>0</v>
      </c>
      <c r="R20">
        <v>0</v>
      </c>
      <c r="S20">
        <v>0</v>
      </c>
      <c r="T20">
        <v>0</v>
      </c>
      <c r="U20">
        <v>0</v>
      </c>
      <c r="V20">
        <v>0</v>
      </c>
      <c r="W20">
        <v>0</v>
      </c>
      <c r="X20">
        <v>0</v>
      </c>
      <c r="Y20">
        <v>0</v>
      </c>
      <c r="Z20">
        <v>0</v>
      </c>
      <c r="AA20" s="12">
        <v>0</v>
      </c>
      <c r="AB20" s="12">
        <v>0</v>
      </c>
      <c r="AC20" s="12">
        <v>0</v>
      </c>
      <c r="AD20" s="12">
        <v>0</v>
      </c>
      <c r="AE20" s="12">
        <v>0</v>
      </c>
      <c r="AF20" s="12">
        <v>0</v>
      </c>
      <c r="AG20" s="12">
        <v>0</v>
      </c>
      <c r="AH20" s="12">
        <v>0</v>
      </c>
      <c r="AI20" s="12">
        <v>2</v>
      </c>
      <c r="AJ20" s="12">
        <v>0</v>
      </c>
      <c r="AK20" s="12">
        <v>1</v>
      </c>
      <c r="AL20">
        <f t="shared" si="0"/>
        <v>9</v>
      </c>
    </row>
    <row r="21" spans="2:38" ht="15" x14ac:dyDescent="0.25">
      <c r="B21" t="s">
        <v>69</v>
      </c>
      <c r="C21" t="s">
        <v>69</v>
      </c>
      <c r="D21" t="s">
        <v>64</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s="12">
        <v>0</v>
      </c>
      <c r="AB21" s="12">
        <v>0</v>
      </c>
      <c r="AC21" s="12">
        <v>0</v>
      </c>
      <c r="AD21" s="12">
        <v>0</v>
      </c>
      <c r="AE21" s="12">
        <v>0</v>
      </c>
      <c r="AF21" s="12">
        <v>0</v>
      </c>
      <c r="AG21" s="12">
        <v>0</v>
      </c>
      <c r="AH21" s="12">
        <v>0</v>
      </c>
      <c r="AI21" s="12">
        <v>0</v>
      </c>
      <c r="AJ21" s="12">
        <v>0</v>
      </c>
      <c r="AK21" s="12">
        <v>0</v>
      </c>
      <c r="AL21">
        <f t="shared" si="0"/>
        <v>0</v>
      </c>
    </row>
    <row r="22" spans="2:38" ht="15" x14ac:dyDescent="0.25">
      <c r="B22" t="s">
        <v>88</v>
      </c>
      <c r="C22" t="s">
        <v>88</v>
      </c>
      <c r="D22" t="s">
        <v>63</v>
      </c>
      <c r="E22">
        <v>0</v>
      </c>
      <c r="F22">
        <v>0</v>
      </c>
      <c r="G22">
        <v>0</v>
      </c>
      <c r="H22">
        <v>0</v>
      </c>
      <c r="I22">
        <v>0</v>
      </c>
      <c r="J22">
        <v>0</v>
      </c>
      <c r="K22">
        <v>0</v>
      </c>
      <c r="L22">
        <v>0</v>
      </c>
      <c r="M22">
        <v>0</v>
      </c>
      <c r="N22">
        <v>0</v>
      </c>
      <c r="O22">
        <v>0</v>
      </c>
      <c r="P22">
        <v>0</v>
      </c>
      <c r="Q22">
        <v>0</v>
      </c>
      <c r="R22">
        <v>0</v>
      </c>
      <c r="S22">
        <v>0</v>
      </c>
      <c r="T22">
        <v>0</v>
      </c>
      <c r="U22">
        <v>1</v>
      </c>
      <c r="V22">
        <v>0</v>
      </c>
      <c r="W22">
        <v>0</v>
      </c>
      <c r="X22">
        <v>0</v>
      </c>
      <c r="Y22">
        <v>0</v>
      </c>
      <c r="Z22">
        <v>0</v>
      </c>
      <c r="AA22" s="12">
        <v>0</v>
      </c>
      <c r="AB22" s="12">
        <v>0</v>
      </c>
      <c r="AC22" s="12">
        <v>0</v>
      </c>
      <c r="AD22" s="12">
        <v>0</v>
      </c>
      <c r="AE22" s="12">
        <v>0</v>
      </c>
      <c r="AF22" s="12">
        <v>0</v>
      </c>
      <c r="AG22" s="12">
        <v>0</v>
      </c>
      <c r="AH22" s="12">
        <v>0</v>
      </c>
      <c r="AI22" s="12">
        <v>0</v>
      </c>
      <c r="AJ22" s="12">
        <v>0</v>
      </c>
      <c r="AK22" s="12">
        <v>0</v>
      </c>
      <c r="AL22">
        <f t="shared" si="0"/>
        <v>1</v>
      </c>
    </row>
    <row r="23" spans="2:38" ht="15" x14ac:dyDescent="0.25">
      <c r="B23" t="s">
        <v>88</v>
      </c>
      <c r="C23" t="s">
        <v>88</v>
      </c>
      <c r="D23" t="s">
        <v>64</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s="12">
        <v>0</v>
      </c>
      <c r="AB23" s="12">
        <v>0</v>
      </c>
      <c r="AC23" s="12">
        <v>0</v>
      </c>
      <c r="AD23" s="12">
        <v>0</v>
      </c>
      <c r="AE23" s="12">
        <v>0</v>
      </c>
      <c r="AF23" s="12">
        <v>0</v>
      </c>
      <c r="AG23" s="12">
        <v>0</v>
      </c>
      <c r="AH23" s="12">
        <v>0</v>
      </c>
      <c r="AI23" s="12">
        <v>0</v>
      </c>
      <c r="AJ23" s="12">
        <v>0</v>
      </c>
      <c r="AK23" s="12">
        <v>0</v>
      </c>
      <c r="AL23">
        <f t="shared" si="0"/>
        <v>0</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AP24"/>
  <sheetViews>
    <sheetView workbookViewId="0"/>
  </sheetViews>
  <sheetFormatPr defaultRowHeight="12.75" x14ac:dyDescent="0.2"/>
  <cols>
    <col min="1" max="1" width="19.28515625" style="6" customWidth="1"/>
    <col min="2" max="2" width="68.140625" style="6" customWidth="1"/>
    <col min="3" max="3" width="16.85546875" style="6" bestFit="1" customWidth="1"/>
    <col min="4" max="15" width="10" style="6" bestFit="1" customWidth="1"/>
    <col min="16" max="40" width="10" style="6" customWidth="1"/>
    <col min="41" max="41" width="9.140625" style="6"/>
    <col min="42" max="42" width="13.5703125" style="6" bestFit="1" customWidth="1"/>
    <col min="43" max="16384" width="9.140625" style="6"/>
  </cols>
  <sheetData>
    <row r="1" spans="1:42" x14ac:dyDescent="0.2">
      <c r="A1" s="1" t="s">
        <v>21</v>
      </c>
      <c r="B1" s="6" t="s">
        <v>24</v>
      </c>
    </row>
    <row r="2" spans="1:42" x14ac:dyDescent="0.2">
      <c r="A2" s="2" t="s">
        <v>1</v>
      </c>
      <c r="B2" s="6" t="s">
        <v>35</v>
      </c>
    </row>
    <row r="3" spans="1:42" ht="75" customHeight="1" x14ac:dyDescent="0.2">
      <c r="A3" s="2" t="s">
        <v>2</v>
      </c>
      <c r="B3" s="8" t="s">
        <v>47</v>
      </c>
    </row>
    <row r="4" spans="1:42" ht="63.75" customHeight="1" x14ac:dyDescent="0.2">
      <c r="A4" s="2" t="s">
        <v>5</v>
      </c>
      <c r="B4" s="8" t="s">
        <v>38</v>
      </c>
    </row>
    <row r="5" spans="1:42" x14ac:dyDescent="0.2">
      <c r="A5" s="2" t="s">
        <v>3</v>
      </c>
      <c r="B5" s="1" t="s">
        <v>15</v>
      </c>
      <c r="C5" s="1" t="s">
        <v>14</v>
      </c>
      <c r="D5" s="5" t="s">
        <v>30</v>
      </c>
      <c r="E5" s="5" t="s">
        <v>6</v>
      </c>
      <c r="F5" s="5" t="s">
        <v>7</v>
      </c>
      <c r="G5" s="5" t="s">
        <v>8</v>
      </c>
      <c r="H5" s="5" t="s">
        <v>9</v>
      </c>
      <c r="I5" s="5" t="s">
        <v>10</v>
      </c>
      <c r="J5" s="5" t="s">
        <v>11</v>
      </c>
      <c r="K5" s="5" t="s">
        <v>12</v>
      </c>
      <c r="L5" s="5" t="s">
        <v>13</v>
      </c>
      <c r="M5" s="5" t="s">
        <v>29</v>
      </c>
      <c r="N5" s="5" t="s">
        <v>31</v>
      </c>
      <c r="O5" s="5" t="s">
        <v>37</v>
      </c>
      <c r="P5" s="5" t="s">
        <v>40</v>
      </c>
      <c r="Q5" s="5" t="s">
        <v>41</v>
      </c>
      <c r="R5" s="5" t="s">
        <v>42</v>
      </c>
      <c r="S5" s="5" t="s">
        <v>43</v>
      </c>
      <c r="T5" s="5" t="s">
        <v>49</v>
      </c>
      <c r="U5" s="5" t="s">
        <v>51</v>
      </c>
      <c r="V5" s="5" t="s">
        <v>52</v>
      </c>
      <c r="W5" s="5" t="s">
        <v>53</v>
      </c>
      <c r="X5" s="5" t="s">
        <v>54</v>
      </c>
      <c r="Y5" s="5" t="s">
        <v>55</v>
      </c>
      <c r="Z5" s="5" t="s">
        <v>56</v>
      </c>
      <c r="AA5" s="5" t="s">
        <v>57</v>
      </c>
      <c r="AB5" s="5" t="s">
        <v>89</v>
      </c>
      <c r="AC5" s="1" t="s">
        <v>90</v>
      </c>
      <c r="AD5" s="1" t="s">
        <v>91</v>
      </c>
      <c r="AE5" s="1" t="s">
        <v>92</v>
      </c>
      <c r="AF5" s="1" t="s">
        <v>93</v>
      </c>
      <c r="AG5" s="1" t="s">
        <v>95</v>
      </c>
      <c r="AH5" s="1" t="s">
        <v>96</v>
      </c>
      <c r="AI5" s="1" t="s">
        <v>97</v>
      </c>
      <c r="AJ5" s="1" t="s">
        <v>98</v>
      </c>
      <c r="AK5" s="1" t="s">
        <v>100</v>
      </c>
      <c r="AL5" s="1" t="s">
        <v>99</v>
      </c>
      <c r="AM5" s="1" t="s">
        <v>102</v>
      </c>
      <c r="AN5" s="1" t="s">
        <v>104</v>
      </c>
      <c r="AO5" s="5" t="s">
        <v>4</v>
      </c>
      <c r="AP5" s="5" t="s">
        <v>36</v>
      </c>
    </row>
    <row r="6" spans="1:42" x14ac:dyDescent="0.2">
      <c r="B6" s="6" t="s">
        <v>16</v>
      </c>
      <c r="C6" s="6" t="s">
        <v>17</v>
      </c>
      <c r="D6" s="6">
        <v>0</v>
      </c>
      <c r="E6" s="6">
        <v>0</v>
      </c>
      <c r="F6" s="6">
        <v>0</v>
      </c>
      <c r="G6" s="9">
        <v>110</v>
      </c>
      <c r="H6" s="9">
        <v>17</v>
      </c>
      <c r="I6" s="9">
        <v>48</v>
      </c>
      <c r="J6" s="9">
        <v>55</v>
      </c>
      <c r="K6" s="9">
        <v>161</v>
      </c>
      <c r="L6" s="9">
        <v>83</v>
      </c>
      <c r="M6" s="9">
        <v>56</v>
      </c>
      <c r="N6" s="9">
        <v>78</v>
      </c>
      <c r="O6" s="9">
        <v>86</v>
      </c>
      <c r="P6" s="9">
        <v>80</v>
      </c>
      <c r="Q6" s="9">
        <v>146</v>
      </c>
      <c r="R6" s="9">
        <v>124</v>
      </c>
      <c r="S6" s="9">
        <v>112</v>
      </c>
      <c r="T6" s="9">
        <v>86</v>
      </c>
      <c r="U6" s="9">
        <v>158</v>
      </c>
      <c r="V6" s="9">
        <v>153</v>
      </c>
      <c r="W6" s="9">
        <v>174</v>
      </c>
      <c r="X6" s="9">
        <v>75</v>
      </c>
      <c r="Y6" s="9">
        <v>179</v>
      </c>
      <c r="Z6" s="9">
        <v>200</v>
      </c>
      <c r="AA6" s="9">
        <v>272</v>
      </c>
      <c r="AB6" s="9">
        <v>156</v>
      </c>
      <c r="AC6" s="9">
        <v>192</v>
      </c>
      <c r="AD6" s="9">
        <v>178</v>
      </c>
      <c r="AE6" s="9">
        <v>215</v>
      </c>
      <c r="AF6" s="9">
        <v>122</v>
      </c>
      <c r="AG6" s="9">
        <v>192</v>
      </c>
      <c r="AH6" s="9">
        <v>163</v>
      </c>
      <c r="AI6" s="9">
        <v>149</v>
      </c>
      <c r="AJ6" s="9">
        <v>138</v>
      </c>
      <c r="AK6" s="9">
        <v>184</v>
      </c>
      <c r="AL6" s="9">
        <v>171</v>
      </c>
      <c r="AM6" s="9">
        <v>158</v>
      </c>
      <c r="AN6" s="9">
        <v>50</v>
      </c>
      <c r="AO6" s="9">
        <f>SUM(D6:AN6)</f>
        <v>4521</v>
      </c>
      <c r="AP6" s="7">
        <f>AO6/SUM($AO$6:$AO$8)</f>
        <v>0.41010522496371554</v>
      </c>
    </row>
    <row r="7" spans="1:42" x14ac:dyDescent="0.2">
      <c r="B7" s="6" t="s">
        <v>16</v>
      </c>
      <c r="C7" s="6" t="s">
        <v>19</v>
      </c>
      <c r="D7" s="6">
        <v>0</v>
      </c>
      <c r="E7" s="6">
        <v>0</v>
      </c>
      <c r="F7" s="9">
        <v>1</v>
      </c>
      <c r="G7" s="9">
        <v>174</v>
      </c>
      <c r="H7" s="9">
        <v>22</v>
      </c>
      <c r="I7" s="9">
        <v>92</v>
      </c>
      <c r="J7" s="9">
        <v>67</v>
      </c>
      <c r="K7" s="9">
        <v>333</v>
      </c>
      <c r="L7" s="9">
        <v>128</v>
      </c>
      <c r="M7" s="9">
        <v>135</v>
      </c>
      <c r="N7" s="9">
        <v>145</v>
      </c>
      <c r="O7" s="9">
        <v>156</v>
      </c>
      <c r="P7" s="9">
        <v>150</v>
      </c>
      <c r="Q7" s="9">
        <v>194</v>
      </c>
      <c r="R7" s="9">
        <v>197</v>
      </c>
      <c r="S7" s="9">
        <v>181</v>
      </c>
      <c r="T7" s="9">
        <v>129</v>
      </c>
      <c r="U7" s="9">
        <v>220</v>
      </c>
      <c r="V7" s="9">
        <v>288</v>
      </c>
      <c r="W7" s="9">
        <v>306</v>
      </c>
      <c r="X7" s="9">
        <v>104</v>
      </c>
      <c r="Y7" s="9">
        <v>222</v>
      </c>
      <c r="Z7" s="9">
        <v>242</v>
      </c>
      <c r="AA7" s="9">
        <v>321</v>
      </c>
      <c r="AB7" s="9">
        <v>210</v>
      </c>
      <c r="AC7" s="9">
        <v>234</v>
      </c>
      <c r="AD7" s="9">
        <v>284</v>
      </c>
      <c r="AE7" s="9">
        <v>257</v>
      </c>
      <c r="AF7" s="9">
        <v>136</v>
      </c>
      <c r="AG7" s="9">
        <v>160</v>
      </c>
      <c r="AH7" s="9">
        <v>160</v>
      </c>
      <c r="AI7" s="9">
        <v>126</v>
      </c>
      <c r="AJ7" s="9">
        <v>132</v>
      </c>
      <c r="AK7" s="9">
        <v>188</v>
      </c>
      <c r="AL7" s="9">
        <v>162</v>
      </c>
      <c r="AM7" s="9">
        <v>131</v>
      </c>
      <c r="AN7" s="9">
        <v>56</v>
      </c>
      <c r="AO7" s="9">
        <f t="shared" ref="AO7:AO12" si="0">SUM(D7:AN7)</f>
        <v>6043</v>
      </c>
      <c r="AP7" s="7">
        <f>AO7/SUM($AO$6:$AO$8)</f>
        <v>0.54816763425253989</v>
      </c>
    </row>
    <row r="8" spans="1:42" x14ac:dyDescent="0.2">
      <c r="B8" s="6" t="s">
        <v>16</v>
      </c>
      <c r="C8" s="6" t="s">
        <v>18</v>
      </c>
      <c r="D8" s="6">
        <v>0</v>
      </c>
      <c r="E8" s="6">
        <v>0</v>
      </c>
      <c r="F8" s="6">
        <v>0</v>
      </c>
      <c r="G8" s="6">
        <v>0</v>
      </c>
      <c r="H8" s="6">
        <v>0</v>
      </c>
      <c r="I8" s="6">
        <v>0</v>
      </c>
      <c r="J8" s="6">
        <v>0</v>
      </c>
      <c r="K8" s="6">
        <v>0</v>
      </c>
      <c r="L8" s="6">
        <v>0</v>
      </c>
      <c r="M8" s="6">
        <v>0</v>
      </c>
      <c r="N8" s="9">
        <v>3</v>
      </c>
      <c r="O8" s="9">
        <v>7</v>
      </c>
      <c r="P8" s="9">
        <v>2</v>
      </c>
      <c r="Q8" s="9">
        <v>22</v>
      </c>
      <c r="R8" s="9">
        <v>16</v>
      </c>
      <c r="S8" s="9">
        <v>14</v>
      </c>
      <c r="T8" s="9">
        <v>11</v>
      </c>
      <c r="U8" s="9">
        <v>38</v>
      </c>
      <c r="V8" s="9">
        <v>27</v>
      </c>
      <c r="W8" s="9">
        <v>21</v>
      </c>
      <c r="X8" s="9">
        <v>18</v>
      </c>
      <c r="Y8" s="9">
        <v>34</v>
      </c>
      <c r="Z8" s="9">
        <v>34</v>
      </c>
      <c r="AA8" s="9">
        <v>30</v>
      </c>
      <c r="AB8" s="9">
        <v>12</v>
      </c>
      <c r="AC8" s="9">
        <v>24</v>
      </c>
      <c r="AD8" s="9">
        <v>12</v>
      </c>
      <c r="AE8" s="9">
        <v>23</v>
      </c>
      <c r="AF8" s="9">
        <v>10</v>
      </c>
      <c r="AG8" s="9">
        <v>27</v>
      </c>
      <c r="AH8" s="9">
        <v>14</v>
      </c>
      <c r="AI8" s="9">
        <v>13</v>
      </c>
      <c r="AJ8" s="9">
        <v>9</v>
      </c>
      <c r="AK8" s="9">
        <v>10</v>
      </c>
      <c r="AL8" s="9">
        <v>9</v>
      </c>
      <c r="AM8" s="9">
        <v>13</v>
      </c>
      <c r="AN8" s="9">
        <v>7</v>
      </c>
      <c r="AO8" s="9">
        <f t="shared" si="0"/>
        <v>460</v>
      </c>
      <c r="AP8" s="7">
        <f>AO8/SUM($AO$6:$AO$8)</f>
        <v>4.1727140783744558E-2</v>
      </c>
    </row>
    <row r="9" spans="1:42" x14ac:dyDescent="0.2">
      <c r="N9" s="9"/>
      <c r="O9" s="9"/>
      <c r="P9" s="9"/>
      <c r="Q9" s="9"/>
      <c r="R9" s="9"/>
      <c r="S9" s="9"/>
      <c r="T9" s="9"/>
      <c r="U9" s="9"/>
      <c r="V9" s="9"/>
      <c r="W9" s="9"/>
      <c r="X9" s="9"/>
      <c r="Y9" s="9"/>
      <c r="Z9" s="9"/>
      <c r="AA9" s="9"/>
      <c r="AB9" s="9"/>
      <c r="AO9" s="9"/>
      <c r="AP9" s="9"/>
    </row>
    <row r="10" spans="1:42" x14ac:dyDescent="0.2">
      <c r="B10" s="6" t="s">
        <v>20</v>
      </c>
      <c r="C10" s="6" t="s">
        <v>17</v>
      </c>
      <c r="D10" s="6">
        <v>0</v>
      </c>
      <c r="E10" s="6">
        <v>0</v>
      </c>
      <c r="F10" s="6">
        <v>0</v>
      </c>
      <c r="G10" s="6">
        <v>0</v>
      </c>
      <c r="H10" s="6">
        <v>0</v>
      </c>
      <c r="I10" s="6">
        <v>0</v>
      </c>
      <c r="J10" s="6">
        <v>0</v>
      </c>
      <c r="K10" s="6">
        <v>0</v>
      </c>
      <c r="L10" s="9">
        <v>1</v>
      </c>
      <c r="M10" s="6">
        <v>0</v>
      </c>
      <c r="N10" s="9">
        <v>2</v>
      </c>
      <c r="O10" s="9">
        <v>14</v>
      </c>
      <c r="P10" s="9">
        <v>1</v>
      </c>
      <c r="Q10" s="9">
        <v>7</v>
      </c>
      <c r="R10" s="9">
        <v>10</v>
      </c>
      <c r="S10" s="9">
        <v>13</v>
      </c>
      <c r="T10" s="9">
        <v>3</v>
      </c>
      <c r="U10" s="9">
        <v>5</v>
      </c>
      <c r="V10" s="9">
        <v>8</v>
      </c>
      <c r="W10" s="9">
        <v>10</v>
      </c>
      <c r="X10" s="9">
        <v>5</v>
      </c>
      <c r="Y10" s="9">
        <v>12</v>
      </c>
      <c r="Z10" s="9">
        <v>13</v>
      </c>
      <c r="AA10" s="9">
        <v>16</v>
      </c>
      <c r="AB10" s="9">
        <v>4</v>
      </c>
      <c r="AC10" s="9">
        <v>7</v>
      </c>
      <c r="AD10" s="9">
        <v>20</v>
      </c>
      <c r="AE10" s="9">
        <v>17</v>
      </c>
      <c r="AF10" s="9">
        <v>8</v>
      </c>
      <c r="AG10" s="9">
        <v>10</v>
      </c>
      <c r="AH10" s="9">
        <v>8</v>
      </c>
      <c r="AI10" s="9">
        <v>8</v>
      </c>
      <c r="AJ10" s="9">
        <v>6</v>
      </c>
      <c r="AK10" s="9">
        <v>17</v>
      </c>
      <c r="AL10" s="9">
        <v>18</v>
      </c>
      <c r="AM10" s="9">
        <v>9</v>
      </c>
      <c r="AN10" s="9">
        <v>3</v>
      </c>
      <c r="AO10" s="9">
        <f>SUM(D10:AN10)</f>
        <v>255</v>
      </c>
      <c r="AP10" s="7">
        <f>AO10/SUM($AO$10:$AO$12)</f>
        <v>0.52904564315352698</v>
      </c>
    </row>
    <row r="11" spans="1:42" x14ac:dyDescent="0.2">
      <c r="B11" s="6" t="s">
        <v>20</v>
      </c>
      <c r="C11" s="6" t="s">
        <v>19</v>
      </c>
      <c r="D11" s="6">
        <v>0</v>
      </c>
      <c r="E11" s="6">
        <v>0</v>
      </c>
      <c r="F11" s="6">
        <v>0</v>
      </c>
      <c r="G11" s="6">
        <v>0</v>
      </c>
      <c r="H11" s="6">
        <v>0</v>
      </c>
      <c r="I11" s="6">
        <v>0</v>
      </c>
      <c r="J11" s="6">
        <v>0</v>
      </c>
      <c r="K11" s="6">
        <v>0</v>
      </c>
      <c r="L11" s="9">
        <v>0</v>
      </c>
      <c r="M11" s="6">
        <v>0</v>
      </c>
      <c r="N11" s="9">
        <v>4</v>
      </c>
      <c r="O11" s="9">
        <v>7</v>
      </c>
      <c r="P11" s="9">
        <v>3</v>
      </c>
      <c r="Q11" s="9">
        <v>6</v>
      </c>
      <c r="R11" s="9">
        <v>9</v>
      </c>
      <c r="S11" s="9">
        <v>18</v>
      </c>
      <c r="T11" s="9">
        <v>4</v>
      </c>
      <c r="U11" s="9">
        <v>6</v>
      </c>
      <c r="V11" s="9">
        <v>9</v>
      </c>
      <c r="W11" s="9">
        <v>15</v>
      </c>
      <c r="X11" s="9">
        <v>8</v>
      </c>
      <c r="Y11" s="9">
        <v>10</v>
      </c>
      <c r="Z11" s="9">
        <v>6</v>
      </c>
      <c r="AA11" s="9">
        <v>18</v>
      </c>
      <c r="AB11" s="9">
        <v>3</v>
      </c>
      <c r="AC11" s="9">
        <v>1</v>
      </c>
      <c r="AD11" s="9">
        <v>10</v>
      </c>
      <c r="AE11" s="9">
        <v>32</v>
      </c>
      <c r="AF11" s="9">
        <v>4</v>
      </c>
      <c r="AG11" s="9">
        <v>9</v>
      </c>
      <c r="AH11" s="9">
        <v>5</v>
      </c>
      <c r="AI11" s="9">
        <v>7</v>
      </c>
      <c r="AJ11" s="9">
        <v>4</v>
      </c>
      <c r="AK11" s="9">
        <v>12</v>
      </c>
      <c r="AL11" s="9">
        <v>5</v>
      </c>
      <c r="AM11" s="9">
        <v>8</v>
      </c>
      <c r="AN11" s="9">
        <v>2</v>
      </c>
      <c r="AO11" s="9">
        <f t="shared" si="0"/>
        <v>225</v>
      </c>
      <c r="AP11" s="7">
        <f>AO11/SUM($AO$10:$AO$12)</f>
        <v>0.46680497925311204</v>
      </c>
    </row>
    <row r="12" spans="1:42" x14ac:dyDescent="0.2">
      <c r="B12" s="6" t="s">
        <v>20</v>
      </c>
      <c r="C12" s="6" t="s">
        <v>18</v>
      </c>
      <c r="D12" s="6">
        <v>0</v>
      </c>
      <c r="E12" s="6">
        <v>0</v>
      </c>
      <c r="F12" s="6">
        <v>0</v>
      </c>
      <c r="G12" s="6">
        <v>0</v>
      </c>
      <c r="H12" s="6">
        <v>0</v>
      </c>
      <c r="I12" s="6">
        <v>0</v>
      </c>
      <c r="J12" s="6">
        <v>0</v>
      </c>
      <c r="K12" s="6">
        <v>0</v>
      </c>
      <c r="L12" s="9">
        <v>0</v>
      </c>
      <c r="M12" s="6">
        <v>0</v>
      </c>
      <c r="N12" s="9">
        <v>0</v>
      </c>
      <c r="O12" s="9">
        <v>0</v>
      </c>
      <c r="P12" s="9">
        <v>0</v>
      </c>
      <c r="Q12" s="9">
        <v>0</v>
      </c>
      <c r="R12" s="9">
        <v>0</v>
      </c>
      <c r="S12" s="9">
        <v>0</v>
      </c>
      <c r="T12" s="9">
        <v>0</v>
      </c>
      <c r="U12" s="9">
        <v>0</v>
      </c>
      <c r="V12" s="9">
        <v>0</v>
      </c>
      <c r="W12" s="9">
        <v>0</v>
      </c>
      <c r="X12" s="9">
        <v>0</v>
      </c>
      <c r="Y12" s="9">
        <v>0</v>
      </c>
      <c r="Z12" s="9">
        <v>0</v>
      </c>
      <c r="AA12" s="9">
        <v>0</v>
      </c>
      <c r="AB12" s="9">
        <v>0</v>
      </c>
      <c r="AC12" s="9">
        <v>0</v>
      </c>
      <c r="AD12" s="9">
        <v>1</v>
      </c>
      <c r="AE12" s="9">
        <v>0</v>
      </c>
      <c r="AF12" s="9">
        <v>0</v>
      </c>
      <c r="AG12" s="9">
        <v>0</v>
      </c>
      <c r="AH12" s="9">
        <v>0</v>
      </c>
      <c r="AI12" s="9">
        <v>0</v>
      </c>
      <c r="AJ12" s="9">
        <v>0</v>
      </c>
      <c r="AK12" s="9">
        <v>0</v>
      </c>
      <c r="AL12" s="9">
        <v>1</v>
      </c>
      <c r="AM12" s="9">
        <v>0</v>
      </c>
      <c r="AN12" s="9">
        <v>0</v>
      </c>
      <c r="AO12" s="9">
        <f t="shared" si="0"/>
        <v>2</v>
      </c>
      <c r="AP12" s="7">
        <f>AO12/SUM($AO$10:$AO$12)</f>
        <v>4.1493775933609959E-3</v>
      </c>
    </row>
    <row r="13" spans="1:42" x14ac:dyDescent="0.2">
      <c r="AC13" s="9"/>
      <c r="AD13" s="9"/>
      <c r="AE13" s="9"/>
      <c r="AF13" s="9"/>
      <c r="AG13" s="9"/>
      <c r="AH13" s="9"/>
      <c r="AI13" s="9"/>
      <c r="AJ13" s="9"/>
      <c r="AK13" s="9"/>
      <c r="AL13" s="9"/>
      <c r="AM13" s="9"/>
      <c r="AN13" s="9"/>
    </row>
    <row r="24" ht="9" customHeight="1" x14ac:dyDescent="0.2"/>
  </sheetData>
  <phoneticPr fontId="5"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Props1.xml><?xml version="1.0" encoding="utf-8"?>
<ds:datastoreItem xmlns:ds="http://schemas.openxmlformats.org/officeDocument/2006/customXml" ds:itemID="{EAD3FD28-A8F8-4282-BDA9-F6A755BD4554}"/>
</file>

<file path=customXml/itemProps2.xml><?xml version="1.0" encoding="utf-8"?>
<ds:datastoreItem xmlns:ds="http://schemas.openxmlformats.org/officeDocument/2006/customXml" ds:itemID="{3BEF27D1-2512-4660-B486-D718DFBBC449}">
  <ds:schemaRefs>
    <ds:schemaRef ds:uri="http://schemas.microsoft.com/sharepoint/v3/contenttype/forms"/>
  </ds:schemaRefs>
</ds:datastoreItem>
</file>

<file path=customXml/itemProps3.xml><?xml version="1.0" encoding="utf-8"?>
<ds:datastoreItem xmlns:ds="http://schemas.openxmlformats.org/officeDocument/2006/customXml" ds:itemID="{104D5FED-64D2-4B5F-8025-CE0BA028A33C}">
  <ds:schemaRefs>
    <ds:schemaRef ds:uri="http://purl.org/dc/terms/"/>
    <ds:schemaRef ds:uri="20867c8d-1cc9-4acd-a073-94634f6a76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467b07a-63e4-4526-818f-48c6a4d2dc7d"/>
    <ds:schemaRef ds:uri="a82c12e9-f0fe-44ba-8a31-bf8257c71c7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Cecil, Matthew</cp:lastModifiedBy>
  <dcterms:created xsi:type="dcterms:W3CDTF">2018-12-04T12:57:07Z</dcterms:created>
  <dcterms:modified xsi:type="dcterms:W3CDTF">2026-01-26T14:15:51Z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