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299" documentId="8_{76F017C3-49E3-4F00-8239-662B80FBFDE5}" xr6:coauthVersionLast="47" xr6:coauthVersionMax="47" xr10:uidLastSave="{C436E0E7-E98E-4CB2-B208-D9B4C8B3714C}"/>
  <bookViews>
    <workbookView xWindow="-120" yWindow="-120" windowWidth="29040" windowHeight="15720" xr2:uid="{00000000-000D-0000-FFFF-FFFF00000000}"/>
  </bookViews>
  <sheets>
    <sheet name="Meeting Management" sheetId="1" r:id="rId1"/>
  </sheets>
  <definedNames>
    <definedName name="_xlnm._FilterDatabase" localSheetId="0" hidden="1">'Meeting Management'!$A$1:$O$163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" l="1"/>
  <c r="O78" i="1"/>
  <c r="O77" i="1"/>
  <c r="I77" i="1"/>
  <c r="I109" i="1"/>
  <c r="H109" i="1"/>
  <c r="I108" i="1"/>
  <c r="H108" i="1"/>
  <c r="I107" i="1"/>
  <c r="H107" i="1"/>
  <c r="L109" i="1" s="1"/>
  <c r="I106" i="1"/>
  <c r="H106" i="1"/>
  <c r="I105" i="1"/>
  <c r="H105" i="1"/>
  <c r="I104" i="1"/>
  <c r="H104" i="1"/>
  <c r="L104" i="1" s="1"/>
  <c r="I103" i="1"/>
  <c r="H103" i="1"/>
  <c r="I102" i="1"/>
  <c r="H102" i="1"/>
  <c r="I101" i="1"/>
  <c r="H101" i="1"/>
  <c r="L103" i="1" s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L55" i="1"/>
  <c r="I55" i="1"/>
  <c r="H55" i="1"/>
  <c r="L54" i="1"/>
  <c r="I54" i="1"/>
  <c r="H54" i="1"/>
  <c r="L53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L40" i="1"/>
  <c r="I40" i="1"/>
  <c r="H40" i="1"/>
  <c r="L39" i="1"/>
  <c r="I39" i="1"/>
  <c r="H39" i="1"/>
  <c r="L38" i="1"/>
  <c r="I38" i="1"/>
  <c r="H38" i="1"/>
  <c r="L37" i="1"/>
  <c r="I37" i="1"/>
  <c r="H37" i="1"/>
  <c r="L36" i="1"/>
  <c r="I36" i="1"/>
  <c r="H36" i="1"/>
  <c r="L35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L71" i="1" l="1"/>
  <c r="L65" i="1"/>
  <c r="L64" i="1"/>
  <c r="L57" i="1"/>
  <c r="L6" i="1"/>
  <c r="L3" i="1"/>
  <c r="L7" i="1"/>
  <c r="L9" i="1"/>
  <c r="L15" i="1"/>
  <c r="L33" i="1"/>
  <c r="L42" i="1"/>
  <c r="L47" i="1"/>
  <c r="L89" i="1"/>
  <c r="L100" i="1"/>
  <c r="L105" i="1"/>
  <c r="L95" i="1"/>
  <c r="L106" i="1"/>
  <c r="L45" i="1"/>
  <c r="L66" i="1"/>
  <c r="L52" i="1"/>
  <c r="L61" i="1"/>
  <c r="L56" i="1"/>
  <c r="L72" i="1"/>
  <c r="L67" i="1"/>
  <c r="L28" i="1"/>
  <c r="L73" i="1"/>
  <c r="L5" i="1"/>
  <c r="L34" i="1"/>
  <c r="L58" i="1"/>
  <c r="L18" i="1"/>
  <c r="L23" i="1"/>
  <c r="L31" i="1"/>
  <c r="L43" i="1"/>
  <c r="L48" i="1"/>
  <c r="L24" i="1"/>
  <c r="L49" i="1"/>
  <c r="L91" i="1"/>
  <c r="L97" i="1"/>
  <c r="L14" i="1"/>
  <c r="L19" i="1"/>
  <c r="L25" i="1"/>
  <c r="L60" i="1"/>
  <c r="L93" i="1"/>
  <c r="L96" i="1"/>
  <c r="L22" i="1"/>
  <c r="L51" i="1"/>
  <c r="L99" i="1"/>
  <c r="L10" i="1"/>
  <c r="L27" i="1"/>
  <c r="L32" i="1"/>
  <c r="L12" i="1"/>
  <c r="L16" i="1"/>
  <c r="L41" i="1"/>
  <c r="L29" i="1"/>
  <c r="L101" i="1"/>
  <c r="L20" i="1"/>
  <c r="L62" i="1"/>
  <c r="L92" i="1"/>
  <c r="L11" i="1"/>
  <c r="L2" i="1"/>
  <c r="L44" i="1"/>
  <c r="L102" i="1"/>
  <c r="L21" i="1"/>
  <c r="L63" i="1"/>
  <c r="L107" i="1"/>
  <c r="L26" i="1"/>
  <c r="L98" i="1"/>
  <c r="L17" i="1"/>
  <c r="L59" i="1"/>
  <c r="L94" i="1"/>
  <c r="L13" i="1"/>
  <c r="L4" i="1"/>
  <c r="L46" i="1"/>
  <c r="L90" i="1"/>
  <c r="L30" i="1"/>
  <c r="L8" i="1"/>
  <c r="L50" i="1"/>
  <c r="L108" i="1"/>
</calcChain>
</file>

<file path=xl/sharedStrings.xml><?xml version="1.0" encoding="utf-8"?>
<sst xmlns="http://schemas.openxmlformats.org/spreadsheetml/2006/main" count="1083" uniqueCount="100">
  <si>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</si>
  <si>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</si>
  <si>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</si>
  <si>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</si>
  <si>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</si>
  <si>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</si>
  <si>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</si>
  <si>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</si>
  <si>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</si>
  <si>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</si>
  <si>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</si>
  <si>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</si>
  <si>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</si>
  <si>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</si>
  <si>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</si>
  <si>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Meeting Management</t>
  </si>
  <si>
    <t>Y</t>
  </si>
  <si>
    <t>Will Not Meet Goal</t>
  </si>
  <si>
    <t>Pending</t>
  </si>
  <si>
    <t>Overdue</t>
  </si>
  <si>
    <t>Biosimilar Initial Advisory Meeting Requests</t>
  </si>
  <si>
    <t>BPD Type 1 Meeting Requests</t>
  </si>
  <si>
    <t>BPD Type 3 Meeting Requests</t>
  </si>
  <si>
    <t>BPD Type 4 Meeting Requests</t>
  </si>
  <si>
    <t>Biosimilar Initial Advisory Meetings Scheduled</t>
  </si>
  <si>
    <t>BPD Type 1 Meetings Scheduled</t>
  </si>
  <si>
    <t>BPD Type 3 Meetings Scheduled</t>
  </si>
  <si>
    <t>BPD Type 4 Meetings Scheduled</t>
  </si>
  <si>
    <t>Meeting Minutes for All Meeting Types</t>
  </si>
  <si>
    <t>Highest Possible Final Performance</t>
  </si>
  <si>
    <t>Preliminary Response for BPD Type 3 Meetings</t>
  </si>
  <si>
    <t>Biosimilar Initial Advisory Written Response</t>
  </si>
  <si>
    <t>BPD Type 2a Meeting Requests**</t>
  </si>
  <si>
    <t>BPD Type 2a Meetings Scheduled**</t>
  </si>
  <si>
    <t>BPD Type 2a Written Response**</t>
  </si>
  <si>
    <t>BPD Type 2b Meeting Requests**</t>
  </si>
  <si>
    <t>BPD Type 2b Meetings Scheduled**</t>
  </si>
  <si>
    <t>BPD Type 2b Written Response**</t>
  </si>
  <si>
    <t>Preliminary Response for BPD Type 2b Meetings**</t>
  </si>
  <si>
    <t>Actions On Time/Completed</t>
  </si>
  <si>
    <t>21 days</t>
  </si>
  <si>
    <t>18 of 18</t>
  </si>
  <si>
    <t>75 days</t>
  </si>
  <si>
    <t>8 of 8</t>
  </si>
  <si>
    <t>9 of 10</t>
  </si>
  <si>
    <t>14 days</t>
  </si>
  <si>
    <t>10 of 10</t>
  </si>
  <si>
    <t>30 days</t>
  </si>
  <si>
    <t>7 of 9</t>
  </si>
  <si>
    <t>43 of 45</t>
  </si>
  <si>
    <t>60 days</t>
  </si>
  <si>
    <t>13 of 16</t>
  </si>
  <si>
    <t>27 of 29</t>
  </si>
  <si>
    <t>73 of 74</t>
  </si>
  <si>
    <t>90 days</t>
  </si>
  <si>
    <t>53 of 59</t>
  </si>
  <si>
    <t>14 of 14</t>
  </si>
  <si>
    <t>0 of 0</t>
  </si>
  <si>
    <t>120 days</t>
  </si>
  <si>
    <t>14 of 16</t>
  </si>
  <si>
    <t>67 of 72</t>
  </si>
  <si>
    <t>5 days</t>
  </si>
  <si>
    <t>55 of 58</t>
  </si>
  <si>
    <t>21 of 21</t>
  </si>
  <si>
    <t>3 of 3</t>
  </si>
  <si>
    <t>13 of 13</t>
  </si>
  <si>
    <t>Will Meet Goal</t>
  </si>
  <si>
    <t>21 Days</t>
  </si>
  <si>
    <t>75 Days</t>
  </si>
  <si>
    <t>14 Days</t>
  </si>
  <si>
    <t>30 Days</t>
  </si>
  <si>
    <t>90 Days</t>
  </si>
  <si>
    <t>60 Days</t>
  </si>
  <si>
    <t>120 Days</t>
  </si>
  <si>
    <t>5 Days</t>
  </si>
  <si>
    <t/>
  </si>
  <si>
    <t>Currently Meeting, Pending</t>
  </si>
  <si>
    <t>Currently Not Meeting, Pending</t>
  </si>
  <si>
    <t>N/A</t>
  </si>
  <si>
    <t>7 of 7</t>
  </si>
  <si>
    <t>2 of 4</t>
  </si>
  <si>
    <t>3 of 6</t>
  </si>
  <si>
    <t>12 of 12</t>
  </si>
  <si>
    <t>4 of 9</t>
  </si>
  <si>
    <t>11 of 12</t>
  </si>
  <si>
    <t>8 of 9</t>
  </si>
  <si>
    <t>0 of 3</t>
  </si>
  <si>
    <t>0 of 18</t>
  </si>
  <si>
    <t>1 of 8</t>
  </si>
  <si>
    <t>29 of 29</t>
  </si>
  <si>
    <t>22 of 22</t>
  </si>
  <si>
    <t>9 of 9</t>
  </si>
  <si>
    <t>54 of 54</t>
  </si>
  <si>
    <t>27 of 27</t>
  </si>
  <si>
    <t>82 of 82</t>
  </si>
  <si>
    <t>58 of 58</t>
  </si>
  <si>
    <t>4 of 4</t>
  </si>
  <si>
    <t>71 of 79</t>
  </si>
  <si>
    <t>57 of 58</t>
  </si>
  <si>
    <t>25 of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</si>
</sst>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 applyFill="1" applyAlignment="1">
      <alignment horizontal="center"/>
    </xf>
    <xf numFmtId="9" fontId="16" fillId="0" borderId="0" xfId="42" applyFont="1" applyFill="1" applyAlignment="1">
      <alignment horizontal="center"/>
    </xf>
    <xf numFmtId="0" fontId="0" fillId="0" borderId="0" xfId="0" applyFill="1"/>
    <xf numFmtId="9" fontId="0" fillId="0" borderId="0" xfId="42" applyFont="1" applyFill="1"/>
    <xf numFmtId="1" fontId="0" fillId="0" borderId="0" xfId="0" applyNumberFormat="1"/>
    <xf numFmtId="1" fontId="0" fillId="0" borderId="0" xfId="0" applyNumberFormat="1" applyFill="1"/>
    <xf numFmtId="9" fontId="0" fillId="0" borderId="0" xfId="42" applyFont="1" applyFill="1" applyAlignment="1" applyProtection="1">
      <alignment wrapText="1"/>
    </xf>
    <xf numFmtId="9" fontId="0" fillId="0" borderId="0" xfId="42" applyFont="1" applyFill="1" applyProtection="1"/>
    <xf numFmtId="1" fontId="18" fillId="0" borderId="0" xfId="0" applyNumberFormat="1" applyFont="1" applyFill="1" applyProtection="1">
      <protection locked="0"/>
    </xf>
    <xf numFmtId="0" fontId="19" fillId="0" borderId="0" xfId="0" applyFont="1" applyFill="1"/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zoomScaleNormal="100" workbookViewId="0"/>
  </sheetViews>
  <sheetFormatPr defaultRowHeight="15" x14ac:dyDescent="0.25"/>
  <cols>
    <col min="1" max="1" width="13" customWidth="1"/>
    <col min="2" max="2" width="25.7109375" customWidth="1"/>
    <col min="3" max="3" width="46.28515625" bestFit="1" customWidth="1"/>
    <col min="4" max="4" width="13.5703125" bestFit="1" customWidth="1"/>
    <col min="5" max="5" width="17" bestFit="1" customWidth="1"/>
    <col min="6" max="6" width="13.5703125" bestFit="1" customWidth="1"/>
    <col min="7" max="7" width="11.140625" style="7" customWidth="1"/>
    <col min="8" max="8" width="20.7109375" style="8" customWidth="1"/>
    <col min="9" max="9" width="32.85546875" style="4" customWidth="1"/>
    <col min="10" max="10" width="18.140625" style="4" customWidth="1"/>
    <col min="11" max="11" width="11.28515625" bestFit="1" customWidth="1"/>
    <col min="12" max="12" width="26" bestFit="1" customWidth="1"/>
    <col min="13" max="13" width="29.42578125" customWidth="1"/>
    <col min="14" max="14" width="11.85546875" customWidth="1"/>
    <col min="15" max="15" width="15.14062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3" t="s">
        <v>29</v>
      </c>
      <c r="J1" s="3" t="s">
        <v>8</v>
      </c>
      <c r="K1" s="2" t="s">
        <v>9</v>
      </c>
      <c r="L1" s="2" t="s">
        <v>10</v>
      </c>
      <c r="M1" s="2" t="s">
        <v>39</v>
      </c>
      <c r="N1" s="2" t="s">
        <v>11</v>
      </c>
      <c r="O1" s="3" t="s">
        <v>12</v>
      </c>
    </row>
    <row r="2" spans="1:15" x14ac:dyDescent="0.25">
      <c r="A2">
        <v>2024</v>
      </c>
      <c r="B2" t="s">
        <v>15</v>
      </c>
      <c r="C2" t="s">
        <v>20</v>
      </c>
      <c r="D2" t="s">
        <v>13</v>
      </c>
      <c r="E2" s="9">
        <v>18</v>
      </c>
      <c r="F2" t="s">
        <v>40</v>
      </c>
      <c r="G2" s="10">
        <v>18</v>
      </c>
      <c r="H2" s="8">
        <f>IFERROR(E2/(E2+E4),"")</f>
        <v>1</v>
      </c>
      <c r="I2" s="4">
        <f>IFERROR((E2+E3)/(G2),"")</f>
        <v>1</v>
      </c>
      <c r="J2" s="4">
        <v>0.9</v>
      </c>
      <c r="K2" t="s">
        <v>14</v>
      </c>
      <c r="L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t="s">
        <v>41</v>
      </c>
      <c r="N2" s="1">
        <v>45930</v>
      </c>
      <c r="O2" s="4">
        <v>1</v>
      </c>
    </row>
    <row r="3" spans="1:15" x14ac:dyDescent="0.25">
      <c r="A3">
        <v>2024</v>
      </c>
      <c r="B3" t="s">
        <v>15</v>
      </c>
      <c r="C3" t="s">
        <v>20</v>
      </c>
      <c r="D3" t="s">
        <v>18</v>
      </c>
      <c r="E3" s="9">
        <v>0</v>
      </c>
      <c r="F3" t="s">
        <v>40</v>
      </c>
      <c r="G3" s="10">
        <v>18</v>
      </c>
      <c r="H3" s="8">
        <f>IFERROR(E2/(E2+E4),"")</f>
        <v>1</v>
      </c>
      <c r="I3" s="4">
        <f>IFERROR((E2+E3)/(G2),"")</f>
        <v>1</v>
      </c>
      <c r="J3" s="4">
        <v>0.9</v>
      </c>
      <c r="K3" t="s">
        <v>14</v>
      </c>
      <c r="L3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t="s">
        <v>41</v>
      </c>
      <c r="N3" s="1">
        <v>45930</v>
      </c>
      <c r="O3" s="4">
        <v>0</v>
      </c>
    </row>
    <row r="4" spans="1:15" x14ac:dyDescent="0.25">
      <c r="A4">
        <v>2024</v>
      </c>
      <c r="B4" t="s">
        <v>15</v>
      </c>
      <c r="C4" t="s">
        <v>20</v>
      </c>
      <c r="D4" t="s">
        <v>19</v>
      </c>
      <c r="E4" s="9">
        <v>0</v>
      </c>
      <c r="F4" t="s">
        <v>40</v>
      </c>
      <c r="G4" s="10">
        <v>18</v>
      </c>
      <c r="H4" s="8">
        <f>IFERROR(E2/(E2+E4),"")</f>
        <v>1</v>
      </c>
      <c r="I4" s="4">
        <f>IFERROR((E2+E3)/(G2),"")</f>
        <v>1</v>
      </c>
      <c r="J4" s="4">
        <v>0.9</v>
      </c>
      <c r="K4" t="s">
        <v>14</v>
      </c>
      <c r="L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t="s">
        <v>41</v>
      </c>
      <c r="N4" s="1">
        <v>45930</v>
      </c>
      <c r="O4" s="4">
        <v>0</v>
      </c>
    </row>
    <row r="5" spans="1:15" x14ac:dyDescent="0.25">
      <c r="A5">
        <v>2024</v>
      </c>
      <c r="B5" t="s">
        <v>15</v>
      </c>
      <c r="C5" t="s">
        <v>24</v>
      </c>
      <c r="D5" t="s">
        <v>13</v>
      </c>
      <c r="E5" s="9">
        <v>8</v>
      </c>
      <c r="F5" t="s">
        <v>42</v>
      </c>
      <c r="G5" s="7">
        <v>8</v>
      </c>
      <c r="H5" s="8">
        <f>IFERROR(E5/(E5+E7),"")</f>
        <v>1</v>
      </c>
      <c r="I5" s="4">
        <f>IFERROR((E5+E6)/(G5),"")</f>
        <v>1</v>
      </c>
      <c r="J5" s="4">
        <v>0.9</v>
      </c>
      <c r="K5" t="s">
        <v>14</v>
      </c>
      <c r="L5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t="s">
        <v>43</v>
      </c>
      <c r="N5" s="1">
        <v>45930</v>
      </c>
      <c r="O5" s="4">
        <v>1</v>
      </c>
    </row>
    <row r="6" spans="1:15" x14ac:dyDescent="0.25">
      <c r="A6">
        <v>2024</v>
      </c>
      <c r="B6" t="s">
        <v>15</v>
      </c>
      <c r="C6" t="s">
        <v>24</v>
      </c>
      <c r="D6" t="s">
        <v>18</v>
      </c>
      <c r="E6" s="9">
        <v>0</v>
      </c>
      <c r="F6" t="s">
        <v>42</v>
      </c>
      <c r="G6" s="7">
        <v>8</v>
      </c>
      <c r="H6" s="8">
        <f>IFERROR(E5/(E5+E7),"")</f>
        <v>1</v>
      </c>
      <c r="I6" s="4">
        <f>IFERROR((E5+E6)/(G5),"")</f>
        <v>1</v>
      </c>
      <c r="J6" s="4">
        <v>0.9</v>
      </c>
      <c r="K6" t="s">
        <v>14</v>
      </c>
      <c r="L6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t="s">
        <v>43</v>
      </c>
      <c r="N6" s="1">
        <v>45930</v>
      </c>
      <c r="O6" s="4">
        <v>0</v>
      </c>
    </row>
    <row r="7" spans="1:15" x14ac:dyDescent="0.25">
      <c r="A7">
        <v>2024</v>
      </c>
      <c r="B7" t="s">
        <v>15</v>
      </c>
      <c r="C7" t="s">
        <v>24</v>
      </c>
      <c r="D7" t="s">
        <v>19</v>
      </c>
      <c r="E7" s="9">
        <v>0</v>
      </c>
      <c r="F7" t="s">
        <v>42</v>
      </c>
      <c r="G7" s="7">
        <v>8</v>
      </c>
      <c r="H7" s="8">
        <f>IFERROR(E5/(E5+E7),"")</f>
        <v>1</v>
      </c>
      <c r="I7" s="4">
        <f>IFERROR((E5+E6)/(G5),"")</f>
        <v>1</v>
      </c>
      <c r="J7" s="4">
        <v>0.9</v>
      </c>
      <c r="K7" t="s">
        <v>14</v>
      </c>
      <c r="L7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t="s">
        <v>43</v>
      </c>
      <c r="N7" s="1">
        <v>45930</v>
      </c>
      <c r="O7" s="4">
        <v>0</v>
      </c>
    </row>
    <row r="8" spans="1:15" x14ac:dyDescent="0.25">
      <c r="A8">
        <v>2024</v>
      </c>
      <c r="B8" t="s">
        <v>15</v>
      </c>
      <c r="C8" t="s">
        <v>31</v>
      </c>
      <c r="D8" t="s">
        <v>13</v>
      </c>
      <c r="E8" s="9">
        <v>9</v>
      </c>
      <c r="F8" t="s">
        <v>42</v>
      </c>
      <c r="G8" s="7">
        <v>10</v>
      </c>
      <c r="H8" s="8">
        <f>IFERROR(E8/(E8+E10),"")</f>
        <v>0.9</v>
      </c>
      <c r="I8" s="4">
        <f>IFERROR((E8+E9)/(G8),"")</f>
        <v>0.9</v>
      </c>
      <c r="J8" s="4">
        <v>0.9</v>
      </c>
      <c r="K8" t="s">
        <v>14</v>
      </c>
      <c r="L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t="s">
        <v>44</v>
      </c>
      <c r="N8" s="1">
        <v>45930</v>
      </c>
      <c r="O8" s="4">
        <v>0.9</v>
      </c>
    </row>
    <row r="9" spans="1:15" x14ac:dyDescent="0.25">
      <c r="A9">
        <v>2024</v>
      </c>
      <c r="B9" t="s">
        <v>15</v>
      </c>
      <c r="C9" t="s">
        <v>31</v>
      </c>
      <c r="D9" t="s">
        <v>18</v>
      </c>
      <c r="E9" s="9">
        <v>0</v>
      </c>
      <c r="F9" t="s">
        <v>42</v>
      </c>
      <c r="G9" s="7">
        <v>10</v>
      </c>
      <c r="H9" s="8">
        <f>IFERROR(E8/(E8+E10),"")</f>
        <v>0.9</v>
      </c>
      <c r="I9" s="4">
        <f>IFERROR((E8+E9)/(G8),"")</f>
        <v>0.9</v>
      </c>
      <c r="J9" s="4">
        <v>0.9</v>
      </c>
      <c r="K9" t="s">
        <v>14</v>
      </c>
      <c r="L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t="s">
        <v>44</v>
      </c>
      <c r="N9" s="1">
        <v>45930</v>
      </c>
      <c r="O9" s="4">
        <v>0</v>
      </c>
    </row>
    <row r="10" spans="1:15" x14ac:dyDescent="0.25">
      <c r="A10">
        <v>2024</v>
      </c>
      <c r="B10" t="s">
        <v>15</v>
      </c>
      <c r="C10" t="s">
        <v>31</v>
      </c>
      <c r="D10" t="s">
        <v>19</v>
      </c>
      <c r="E10" s="9">
        <v>1</v>
      </c>
      <c r="F10" t="s">
        <v>42</v>
      </c>
      <c r="G10" s="7">
        <v>10</v>
      </c>
      <c r="H10" s="8">
        <f>IFERROR(E8/(E8+E10),"")</f>
        <v>0.9</v>
      </c>
      <c r="I10" s="4">
        <f>IFERROR((E8+E9)/(G8),"")</f>
        <v>0.9</v>
      </c>
      <c r="J10" s="4">
        <v>0.9</v>
      </c>
      <c r="K10" t="s">
        <v>14</v>
      </c>
      <c r="L10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t="s">
        <v>44</v>
      </c>
      <c r="N10" s="1">
        <v>45930</v>
      </c>
      <c r="O10" s="4">
        <v>0.1</v>
      </c>
    </row>
    <row r="11" spans="1:15" x14ac:dyDescent="0.25">
      <c r="A11">
        <v>2024</v>
      </c>
      <c r="B11" t="s">
        <v>15</v>
      </c>
      <c r="C11" t="s">
        <v>21</v>
      </c>
      <c r="D11" t="s">
        <v>13</v>
      </c>
      <c r="E11" s="9">
        <v>10</v>
      </c>
      <c r="F11" t="s">
        <v>45</v>
      </c>
      <c r="G11" s="10">
        <v>10</v>
      </c>
      <c r="H11" s="8">
        <f>IFERROR(E11/(E11+E13),"")</f>
        <v>1</v>
      </c>
      <c r="I11" s="4">
        <f>IFERROR((E11+E12)/(G11),"")</f>
        <v>1</v>
      </c>
      <c r="J11" s="4">
        <v>0.9</v>
      </c>
      <c r="K11" t="s">
        <v>14</v>
      </c>
      <c r="L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t="s">
        <v>46</v>
      </c>
      <c r="N11" s="1">
        <v>45930</v>
      </c>
      <c r="O11" s="4">
        <v>1</v>
      </c>
    </row>
    <row r="12" spans="1:15" x14ac:dyDescent="0.25">
      <c r="A12">
        <v>2024</v>
      </c>
      <c r="B12" t="s">
        <v>15</v>
      </c>
      <c r="C12" t="s">
        <v>21</v>
      </c>
      <c r="D12" t="s">
        <v>18</v>
      </c>
      <c r="E12" s="9">
        <v>0</v>
      </c>
      <c r="F12" t="s">
        <v>45</v>
      </c>
      <c r="G12" s="10">
        <v>10</v>
      </c>
      <c r="H12" s="8">
        <f>IFERROR(E11/(E11+E13),"")</f>
        <v>1</v>
      </c>
      <c r="I12" s="4">
        <f>IFERROR((E11+E12)/(G11),"")</f>
        <v>1</v>
      </c>
      <c r="J12" s="4">
        <v>0.9</v>
      </c>
      <c r="K12" t="s">
        <v>14</v>
      </c>
      <c r="L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t="s">
        <v>46</v>
      </c>
      <c r="N12" s="1">
        <v>45930</v>
      </c>
      <c r="O12" s="4">
        <v>0</v>
      </c>
    </row>
    <row r="13" spans="1:15" x14ac:dyDescent="0.25">
      <c r="A13">
        <v>2024</v>
      </c>
      <c r="B13" t="s">
        <v>15</v>
      </c>
      <c r="C13" t="s">
        <v>21</v>
      </c>
      <c r="D13" t="s">
        <v>19</v>
      </c>
      <c r="E13" s="9">
        <v>0</v>
      </c>
      <c r="F13" t="s">
        <v>45</v>
      </c>
      <c r="G13" s="10">
        <v>10</v>
      </c>
      <c r="H13" s="8">
        <f>IFERROR(E11/(E11+E13),"")</f>
        <v>1</v>
      </c>
      <c r="I13" s="4">
        <f>IFERROR((E11+E12)/(G11),"")</f>
        <v>1</v>
      </c>
      <c r="J13" s="4">
        <v>0.9</v>
      </c>
      <c r="K13" t="s">
        <v>14</v>
      </c>
      <c r="L13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t="s">
        <v>46</v>
      </c>
      <c r="N13" s="1">
        <v>45930</v>
      </c>
      <c r="O13" s="4">
        <v>0</v>
      </c>
    </row>
    <row r="14" spans="1:15" x14ac:dyDescent="0.25">
      <c r="A14">
        <v>2024</v>
      </c>
      <c r="B14" t="s">
        <v>15</v>
      </c>
      <c r="C14" t="s">
        <v>25</v>
      </c>
      <c r="D14" t="s">
        <v>13</v>
      </c>
      <c r="E14" s="9">
        <v>7</v>
      </c>
      <c r="F14" t="s">
        <v>47</v>
      </c>
      <c r="G14" s="10">
        <v>9</v>
      </c>
      <c r="H14" s="8">
        <f>IFERROR(E14/(E14+E16),"")</f>
        <v>0.77777777777777779</v>
      </c>
      <c r="I14" s="4">
        <f>IFERROR((E14+E15)/(G14),"")</f>
        <v>0.77777777777777779</v>
      </c>
      <c r="J14" s="4">
        <v>0.9</v>
      </c>
      <c r="K14" t="s">
        <v>14</v>
      </c>
      <c r="L1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Not Met</v>
      </c>
      <c r="M14" t="s">
        <v>48</v>
      </c>
      <c r="N14" s="1">
        <v>45930</v>
      </c>
      <c r="O14" s="4">
        <v>0.77777777777777779</v>
      </c>
    </row>
    <row r="15" spans="1:15" x14ac:dyDescent="0.25">
      <c r="A15">
        <v>2024</v>
      </c>
      <c r="B15" t="s">
        <v>15</v>
      </c>
      <c r="C15" t="s">
        <v>25</v>
      </c>
      <c r="D15" t="s">
        <v>18</v>
      </c>
      <c r="E15" s="9">
        <v>0</v>
      </c>
      <c r="F15" t="s">
        <v>47</v>
      </c>
      <c r="G15" s="10">
        <v>9</v>
      </c>
      <c r="H15" s="8">
        <f>IFERROR(E14/(E14+E16),"")</f>
        <v>0.77777777777777779</v>
      </c>
      <c r="I15" s="4">
        <f>IFERROR((E14+E15)/(G14),"")</f>
        <v>0.77777777777777779</v>
      </c>
      <c r="J15" s="4">
        <v>0.9</v>
      </c>
      <c r="K15" t="s">
        <v>14</v>
      </c>
      <c r="L15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Not Met</v>
      </c>
      <c r="M15" t="s">
        <v>48</v>
      </c>
      <c r="N15" s="1">
        <v>45930</v>
      </c>
      <c r="O15" s="4">
        <v>0</v>
      </c>
    </row>
    <row r="16" spans="1:15" x14ac:dyDescent="0.25">
      <c r="A16">
        <v>2024</v>
      </c>
      <c r="B16" t="s">
        <v>15</v>
      </c>
      <c r="C16" t="s">
        <v>25</v>
      </c>
      <c r="D16" t="s">
        <v>19</v>
      </c>
      <c r="E16" s="9">
        <v>2</v>
      </c>
      <c r="F16" t="s">
        <v>47</v>
      </c>
      <c r="G16" s="10">
        <v>9</v>
      </c>
      <c r="H16" s="8">
        <f>IFERROR(E14/(E14+E16),"")</f>
        <v>0.77777777777777779</v>
      </c>
      <c r="I16" s="4">
        <f>IFERROR((E14+E15)/(G14),"")</f>
        <v>0.77777777777777779</v>
      </c>
      <c r="J16" s="4">
        <v>0.9</v>
      </c>
      <c r="K16" t="s">
        <v>14</v>
      </c>
      <c r="L16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Not Met</v>
      </c>
      <c r="M16" t="s">
        <v>48</v>
      </c>
      <c r="N16" s="1">
        <v>45930</v>
      </c>
      <c r="O16" s="4">
        <v>0.22222222222222221</v>
      </c>
    </row>
    <row r="17" spans="1:15" x14ac:dyDescent="0.25">
      <c r="A17">
        <v>2024</v>
      </c>
      <c r="B17" t="s">
        <v>15</v>
      </c>
      <c r="C17" t="s">
        <v>32</v>
      </c>
      <c r="D17" t="s">
        <v>13</v>
      </c>
      <c r="E17" s="9">
        <v>43</v>
      </c>
      <c r="F17" t="s">
        <v>40</v>
      </c>
      <c r="G17" s="10">
        <v>45</v>
      </c>
      <c r="H17" s="8">
        <f>IFERROR(E17/(E17+E19),"")</f>
        <v>0.9555555555555556</v>
      </c>
      <c r="I17" s="4">
        <f>IFERROR((E17+E18)/(G17),"")</f>
        <v>0.9555555555555556</v>
      </c>
      <c r="J17" s="4">
        <v>0.9</v>
      </c>
      <c r="K17" t="s">
        <v>14</v>
      </c>
      <c r="L17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7" t="s">
        <v>49</v>
      </c>
      <c r="N17" s="1">
        <v>45930</v>
      </c>
      <c r="O17" s="4">
        <v>0.9555555555555556</v>
      </c>
    </row>
    <row r="18" spans="1:15" x14ac:dyDescent="0.25">
      <c r="A18">
        <v>2024</v>
      </c>
      <c r="B18" t="s">
        <v>15</v>
      </c>
      <c r="C18" t="s">
        <v>32</v>
      </c>
      <c r="D18" t="s">
        <v>18</v>
      </c>
      <c r="E18" s="9">
        <v>0</v>
      </c>
      <c r="F18" t="s">
        <v>40</v>
      </c>
      <c r="G18" s="10">
        <v>45</v>
      </c>
      <c r="H18" s="8">
        <f>IFERROR(E17/(E17+E19),"")</f>
        <v>0.9555555555555556</v>
      </c>
      <c r="I18" s="4">
        <f>IFERROR((E17+E18)/(G17),"")</f>
        <v>0.9555555555555556</v>
      </c>
      <c r="J18" s="4">
        <v>0.9</v>
      </c>
      <c r="K18" t="s">
        <v>14</v>
      </c>
      <c r="L1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8" t="s">
        <v>49</v>
      </c>
      <c r="N18" s="1">
        <v>45930</v>
      </c>
      <c r="O18" s="4">
        <v>0</v>
      </c>
    </row>
    <row r="19" spans="1:15" x14ac:dyDescent="0.25">
      <c r="A19">
        <v>2024</v>
      </c>
      <c r="B19" t="s">
        <v>15</v>
      </c>
      <c r="C19" t="s">
        <v>32</v>
      </c>
      <c r="D19" t="s">
        <v>19</v>
      </c>
      <c r="E19" s="9">
        <v>2</v>
      </c>
      <c r="F19" t="s">
        <v>40</v>
      </c>
      <c r="G19" s="10">
        <v>45</v>
      </c>
      <c r="H19" s="8">
        <f>IFERROR(E17/(E17+E19),"")</f>
        <v>0.9555555555555556</v>
      </c>
      <c r="I19" s="4">
        <f>IFERROR((E17+E18)/(G17),"")</f>
        <v>0.9555555555555556</v>
      </c>
      <c r="J19" s="4">
        <v>0.9</v>
      </c>
      <c r="K19" t="s">
        <v>14</v>
      </c>
      <c r="L1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9" t="s">
        <v>49</v>
      </c>
      <c r="N19" s="1">
        <v>45930</v>
      </c>
      <c r="O19" s="4">
        <v>4.4444444444444446E-2</v>
      </c>
    </row>
    <row r="20" spans="1:15" x14ac:dyDescent="0.25">
      <c r="A20">
        <v>2024</v>
      </c>
      <c r="B20" t="s">
        <v>15</v>
      </c>
      <c r="C20" t="s">
        <v>33</v>
      </c>
      <c r="D20" t="s">
        <v>13</v>
      </c>
      <c r="E20" s="9">
        <v>13</v>
      </c>
      <c r="F20" t="s">
        <v>50</v>
      </c>
      <c r="G20" s="10">
        <v>16</v>
      </c>
      <c r="H20" s="8">
        <f>IFERROR(E20/(E20+E22),"")</f>
        <v>0.8125</v>
      </c>
      <c r="I20" s="4">
        <f>IFERROR((E20+E21)/(G20),"")</f>
        <v>0.8125</v>
      </c>
      <c r="J20" s="4">
        <v>0.6</v>
      </c>
      <c r="K20" t="s">
        <v>14</v>
      </c>
      <c r="L20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0" t="s">
        <v>51</v>
      </c>
      <c r="N20" s="1">
        <v>45930</v>
      </c>
      <c r="O20" s="4">
        <v>0.8125</v>
      </c>
    </row>
    <row r="21" spans="1:15" x14ac:dyDescent="0.25">
      <c r="A21">
        <v>2024</v>
      </c>
      <c r="B21" t="s">
        <v>15</v>
      </c>
      <c r="C21" t="s">
        <v>33</v>
      </c>
      <c r="D21" t="s">
        <v>18</v>
      </c>
      <c r="E21" s="9">
        <v>0</v>
      </c>
      <c r="F21" t="s">
        <v>50</v>
      </c>
      <c r="G21" s="10">
        <v>16</v>
      </c>
      <c r="H21" s="8">
        <f>IFERROR(E20/(E20+E22),"")</f>
        <v>0.8125</v>
      </c>
      <c r="I21" s="4">
        <f>IFERROR((E20+E21)/(G20),"")</f>
        <v>0.8125</v>
      </c>
      <c r="J21" s="4">
        <v>0.6</v>
      </c>
      <c r="K21" t="s">
        <v>14</v>
      </c>
      <c r="L2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1" t="s">
        <v>51</v>
      </c>
      <c r="N21" s="1">
        <v>45930</v>
      </c>
      <c r="O21" s="4">
        <v>0</v>
      </c>
    </row>
    <row r="22" spans="1:15" x14ac:dyDescent="0.25">
      <c r="A22">
        <v>2024</v>
      </c>
      <c r="B22" t="s">
        <v>15</v>
      </c>
      <c r="C22" t="s">
        <v>33</v>
      </c>
      <c r="D22" t="s">
        <v>19</v>
      </c>
      <c r="E22" s="9">
        <v>3</v>
      </c>
      <c r="F22" t="s">
        <v>50</v>
      </c>
      <c r="G22" s="10">
        <v>16</v>
      </c>
      <c r="H22" s="8">
        <f>IFERROR(E20/(E20+E22),"")</f>
        <v>0.8125</v>
      </c>
      <c r="I22" s="4">
        <f>IFERROR((E20+E21)/(G20),"")</f>
        <v>0.8125</v>
      </c>
      <c r="J22" s="4">
        <v>0.6</v>
      </c>
      <c r="K22" t="s">
        <v>14</v>
      </c>
      <c r="L2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2" t="s">
        <v>51</v>
      </c>
      <c r="N22" s="1">
        <v>45930</v>
      </c>
      <c r="O22" s="4">
        <v>0.1875</v>
      </c>
    </row>
    <row r="23" spans="1:15" x14ac:dyDescent="0.25">
      <c r="A23">
        <v>2024</v>
      </c>
      <c r="B23" t="s">
        <v>15</v>
      </c>
      <c r="C23" t="s">
        <v>34</v>
      </c>
      <c r="D23" t="s">
        <v>13</v>
      </c>
      <c r="E23" s="9">
        <v>27</v>
      </c>
      <c r="F23" t="s">
        <v>50</v>
      </c>
      <c r="G23" s="10">
        <v>29</v>
      </c>
      <c r="H23" s="8">
        <f>IFERROR(E23/(E23+E25),"")</f>
        <v>0.93103448275862066</v>
      </c>
      <c r="I23" s="4">
        <f>IFERROR((E23+E24)/(G23),"")</f>
        <v>0.93103448275862066</v>
      </c>
      <c r="J23" s="4">
        <v>0.6</v>
      </c>
      <c r="K23" t="s">
        <v>14</v>
      </c>
      <c r="L23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3" t="s">
        <v>52</v>
      </c>
      <c r="N23" s="1">
        <v>45930</v>
      </c>
      <c r="O23" s="4">
        <v>0.93103448275862066</v>
      </c>
    </row>
    <row r="24" spans="1:15" x14ac:dyDescent="0.25">
      <c r="A24">
        <v>2024</v>
      </c>
      <c r="B24" t="s">
        <v>15</v>
      </c>
      <c r="C24" t="s">
        <v>34</v>
      </c>
      <c r="D24" t="s">
        <v>18</v>
      </c>
      <c r="E24" s="9">
        <v>0</v>
      </c>
      <c r="F24" t="s">
        <v>50</v>
      </c>
      <c r="G24" s="10">
        <v>29</v>
      </c>
      <c r="H24" s="8">
        <f>IFERROR(E23/(E23+E25),"")</f>
        <v>0.93103448275862066</v>
      </c>
      <c r="I24" s="4">
        <f>IFERROR((E23+E24)/(G23),"")</f>
        <v>0.93103448275862066</v>
      </c>
      <c r="J24" s="4">
        <v>0.6</v>
      </c>
      <c r="K24" t="s">
        <v>14</v>
      </c>
      <c r="L2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4" t="s">
        <v>52</v>
      </c>
      <c r="N24" s="1">
        <v>45930</v>
      </c>
      <c r="O24" s="4">
        <v>0</v>
      </c>
    </row>
    <row r="25" spans="1:15" x14ac:dyDescent="0.25">
      <c r="A25">
        <v>2024</v>
      </c>
      <c r="B25" t="s">
        <v>15</v>
      </c>
      <c r="C25" t="s">
        <v>34</v>
      </c>
      <c r="D25" t="s">
        <v>19</v>
      </c>
      <c r="E25" s="9">
        <v>2</v>
      </c>
      <c r="F25" t="s">
        <v>50</v>
      </c>
      <c r="G25" s="10">
        <v>29</v>
      </c>
      <c r="H25" s="8">
        <f>IFERROR(E23/(E23+E25),"")</f>
        <v>0.93103448275862066</v>
      </c>
      <c r="I25" s="4">
        <f>IFERROR((E23+E24)/(G23),"")</f>
        <v>0.93103448275862066</v>
      </c>
      <c r="J25" s="4">
        <v>0.6</v>
      </c>
      <c r="K25" t="s">
        <v>14</v>
      </c>
      <c r="L25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5" t="s">
        <v>52</v>
      </c>
      <c r="N25" s="1">
        <v>45930</v>
      </c>
      <c r="O25" s="4">
        <v>6.8965517241379309E-2</v>
      </c>
    </row>
    <row r="26" spans="1:15" x14ac:dyDescent="0.25">
      <c r="A26">
        <v>2024</v>
      </c>
      <c r="B26" t="s">
        <v>15</v>
      </c>
      <c r="C26" t="s">
        <v>35</v>
      </c>
      <c r="D26" t="s">
        <v>13</v>
      </c>
      <c r="E26" s="9">
        <v>73</v>
      </c>
      <c r="F26" t="s">
        <v>40</v>
      </c>
      <c r="G26" s="10">
        <v>74</v>
      </c>
      <c r="H26" s="8">
        <f>IFERROR(E26/(E26+E28),"")</f>
        <v>0.98648648648648651</v>
      </c>
      <c r="I26" s="4">
        <f>IFERROR((E26+E27)/(G26),"")</f>
        <v>0.98648648648648651</v>
      </c>
      <c r="J26" s="4">
        <v>0.9</v>
      </c>
      <c r="K26" t="s">
        <v>14</v>
      </c>
      <c r="L26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6" t="s">
        <v>53</v>
      </c>
      <c r="N26" s="1">
        <v>45930</v>
      </c>
      <c r="O26" s="4">
        <v>0.98648648648648651</v>
      </c>
    </row>
    <row r="27" spans="1:15" x14ac:dyDescent="0.25">
      <c r="A27">
        <v>2024</v>
      </c>
      <c r="B27" t="s">
        <v>15</v>
      </c>
      <c r="C27" t="s">
        <v>35</v>
      </c>
      <c r="D27" t="s">
        <v>18</v>
      </c>
      <c r="E27" s="9">
        <v>0</v>
      </c>
      <c r="F27" t="s">
        <v>40</v>
      </c>
      <c r="G27" s="10">
        <v>74</v>
      </c>
      <c r="H27" s="8">
        <f>IFERROR(E26/(E26+E28),"")</f>
        <v>0.98648648648648651</v>
      </c>
      <c r="I27" s="4">
        <f>IFERROR((E26+E27)/(G26),"")</f>
        <v>0.98648648648648651</v>
      </c>
      <c r="J27" s="4">
        <v>0.9</v>
      </c>
      <c r="K27" t="s">
        <v>14</v>
      </c>
      <c r="L27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7" t="s">
        <v>53</v>
      </c>
      <c r="N27" s="1">
        <v>45930</v>
      </c>
      <c r="O27" s="4">
        <v>0</v>
      </c>
    </row>
    <row r="28" spans="1:15" x14ac:dyDescent="0.25">
      <c r="A28">
        <v>2024</v>
      </c>
      <c r="B28" t="s">
        <v>15</v>
      </c>
      <c r="C28" t="s">
        <v>35</v>
      </c>
      <c r="D28" t="s">
        <v>19</v>
      </c>
      <c r="E28" s="9">
        <v>1</v>
      </c>
      <c r="F28" t="s">
        <v>40</v>
      </c>
      <c r="G28" s="10">
        <v>74</v>
      </c>
      <c r="H28" s="8">
        <f>IFERROR(E26/(E26+E28),"")</f>
        <v>0.98648648648648651</v>
      </c>
      <c r="I28" s="4">
        <f>IFERROR((E26+E27)/(G26),"")</f>
        <v>0.98648648648648651</v>
      </c>
      <c r="J28" s="4">
        <v>0.9</v>
      </c>
      <c r="K28" t="s">
        <v>14</v>
      </c>
      <c r="L28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8" t="s">
        <v>53</v>
      </c>
      <c r="N28" s="1">
        <v>45930</v>
      </c>
      <c r="O28" s="4">
        <v>1.3513513513513514E-2</v>
      </c>
    </row>
    <row r="29" spans="1:15" x14ac:dyDescent="0.25">
      <c r="A29">
        <v>2024</v>
      </c>
      <c r="B29" t="s">
        <v>15</v>
      </c>
      <c r="C29" t="s">
        <v>36</v>
      </c>
      <c r="D29" t="s">
        <v>13</v>
      </c>
      <c r="E29" s="9">
        <v>53</v>
      </c>
      <c r="F29" t="s">
        <v>54</v>
      </c>
      <c r="G29" s="10">
        <v>59</v>
      </c>
      <c r="H29" s="8">
        <f>IFERROR(E29/(E29+E31),"")</f>
        <v>0.89830508474576276</v>
      </c>
      <c r="I29" s="4">
        <f>IFERROR((E29+E30)/(G29),"")</f>
        <v>0.89830508474576276</v>
      </c>
      <c r="J29" s="4">
        <v>0.9</v>
      </c>
      <c r="K29" t="s">
        <v>14</v>
      </c>
      <c r="L29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29" t="s">
        <v>55</v>
      </c>
      <c r="N29" s="1">
        <v>45930</v>
      </c>
      <c r="O29" s="4">
        <v>0.89830508474576276</v>
      </c>
    </row>
    <row r="30" spans="1:15" x14ac:dyDescent="0.25">
      <c r="A30">
        <v>2024</v>
      </c>
      <c r="B30" t="s">
        <v>15</v>
      </c>
      <c r="C30" t="s">
        <v>36</v>
      </c>
      <c r="D30" t="s">
        <v>18</v>
      </c>
      <c r="E30" s="9">
        <v>0</v>
      </c>
      <c r="F30" t="s">
        <v>54</v>
      </c>
      <c r="G30" s="10">
        <v>59</v>
      </c>
      <c r="H30" s="8">
        <f>IFERROR(E29/(E29+E31),"")</f>
        <v>0.89830508474576276</v>
      </c>
      <c r="I30" s="4">
        <f>IFERROR((E29+E30)/(G29),"")</f>
        <v>0.89830508474576276</v>
      </c>
      <c r="J30" s="4">
        <v>0.9</v>
      </c>
      <c r="K30" t="s">
        <v>14</v>
      </c>
      <c r="L30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0" t="s">
        <v>55</v>
      </c>
      <c r="N30" s="1">
        <v>45930</v>
      </c>
      <c r="O30" s="4">
        <v>0</v>
      </c>
    </row>
    <row r="31" spans="1:15" x14ac:dyDescent="0.25">
      <c r="A31">
        <v>2024</v>
      </c>
      <c r="B31" t="s">
        <v>15</v>
      </c>
      <c r="C31" t="s">
        <v>36</v>
      </c>
      <c r="D31" t="s">
        <v>19</v>
      </c>
      <c r="E31" s="9">
        <v>6</v>
      </c>
      <c r="F31" t="s">
        <v>54</v>
      </c>
      <c r="G31" s="10">
        <v>59</v>
      </c>
      <c r="H31" s="8">
        <f>IFERROR(E29/(E29+E31),"")</f>
        <v>0.89830508474576276</v>
      </c>
      <c r="I31" s="4">
        <f>IFERROR((E29+E30)/(G29),"")</f>
        <v>0.89830508474576276</v>
      </c>
      <c r="J31" s="4">
        <v>0.9</v>
      </c>
      <c r="K31" t="s">
        <v>14</v>
      </c>
      <c r="L31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1" t="s">
        <v>55</v>
      </c>
      <c r="N31" s="1">
        <v>45930</v>
      </c>
      <c r="O31" s="4">
        <v>0.10169491525423729</v>
      </c>
    </row>
    <row r="32" spans="1:15" x14ac:dyDescent="0.25">
      <c r="A32">
        <v>2024</v>
      </c>
      <c r="B32" t="s">
        <v>15</v>
      </c>
      <c r="C32" t="s">
        <v>37</v>
      </c>
      <c r="D32" t="s">
        <v>13</v>
      </c>
      <c r="E32" s="9">
        <v>14</v>
      </c>
      <c r="F32" t="s">
        <v>54</v>
      </c>
      <c r="G32" s="10">
        <v>14</v>
      </c>
      <c r="H32" s="8">
        <f>IFERROR(E32/(E32+E34),"")</f>
        <v>1</v>
      </c>
      <c r="I32" s="4">
        <f>IFERROR((E32+E33)/(G32),"")</f>
        <v>1</v>
      </c>
      <c r="J32" s="4">
        <v>0.9</v>
      </c>
      <c r="K32" t="s">
        <v>14</v>
      </c>
      <c r="L3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2" t="s">
        <v>56</v>
      </c>
      <c r="N32" s="1">
        <v>45930</v>
      </c>
      <c r="O32" s="4">
        <v>1</v>
      </c>
    </row>
    <row r="33" spans="1:15" x14ac:dyDescent="0.25">
      <c r="A33">
        <v>2024</v>
      </c>
      <c r="B33" t="s">
        <v>15</v>
      </c>
      <c r="C33" t="s">
        <v>37</v>
      </c>
      <c r="D33" t="s">
        <v>18</v>
      </c>
      <c r="E33" s="9">
        <v>0</v>
      </c>
      <c r="F33" t="s">
        <v>54</v>
      </c>
      <c r="G33" s="10">
        <v>14</v>
      </c>
      <c r="H33" s="8">
        <f>IFERROR(E32/(E32+E34),"")</f>
        <v>1</v>
      </c>
      <c r="I33" s="4">
        <f>IFERROR((E32+E33)/(G32),"")</f>
        <v>1</v>
      </c>
      <c r="J33" s="4">
        <v>0.9</v>
      </c>
      <c r="K33" t="s">
        <v>14</v>
      </c>
      <c r="L33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3" t="s">
        <v>56</v>
      </c>
      <c r="N33" s="1">
        <v>45930</v>
      </c>
      <c r="O33" s="4">
        <v>0</v>
      </c>
    </row>
    <row r="34" spans="1:15" x14ac:dyDescent="0.25">
      <c r="A34">
        <v>2024</v>
      </c>
      <c r="B34" t="s">
        <v>15</v>
      </c>
      <c r="C34" t="s">
        <v>37</v>
      </c>
      <c r="D34" t="s">
        <v>19</v>
      </c>
      <c r="E34" s="9">
        <v>0</v>
      </c>
      <c r="F34" t="s">
        <v>54</v>
      </c>
      <c r="G34" s="10">
        <v>14</v>
      </c>
      <c r="H34" s="8">
        <f>IFERROR(E32/(E32+E34),"")</f>
        <v>1</v>
      </c>
      <c r="I34" s="4">
        <f>IFERROR((E32+E33)/(G32),"")</f>
        <v>1</v>
      </c>
      <c r="J34" s="4">
        <v>0.9</v>
      </c>
      <c r="K34" t="s">
        <v>14</v>
      </c>
      <c r="L3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4" t="s">
        <v>56</v>
      </c>
      <c r="N34" s="1">
        <v>45930</v>
      </c>
      <c r="O34" s="4">
        <v>0</v>
      </c>
    </row>
    <row r="35" spans="1:15" x14ac:dyDescent="0.25">
      <c r="A35">
        <v>2024</v>
      </c>
      <c r="B35" t="s">
        <v>15</v>
      </c>
      <c r="C35" t="s">
        <v>22</v>
      </c>
      <c r="D35" t="s">
        <v>13</v>
      </c>
      <c r="E35" s="9">
        <v>0</v>
      </c>
      <c r="F35" t="s">
        <v>40</v>
      </c>
      <c r="G35" s="10">
        <v>0</v>
      </c>
      <c r="H35" s="8" t="str">
        <f>IFERROR(E35/(E35+E37),"")</f>
        <v/>
      </c>
      <c r="I35" s="4" t="str">
        <f>IFERROR((E35+E36)/(G35),"")</f>
        <v/>
      </c>
      <c r="J35" s="4">
        <v>0.9</v>
      </c>
      <c r="K35" t="s">
        <v>14</v>
      </c>
      <c r="L35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5" t="s">
        <v>57</v>
      </c>
      <c r="N35" s="1">
        <v>45930</v>
      </c>
      <c r="O35" s="4">
        <v>0</v>
      </c>
    </row>
    <row r="36" spans="1:15" x14ac:dyDescent="0.25">
      <c r="A36">
        <v>2024</v>
      </c>
      <c r="B36" t="s">
        <v>15</v>
      </c>
      <c r="C36" t="s">
        <v>22</v>
      </c>
      <c r="D36" t="s">
        <v>18</v>
      </c>
      <c r="E36" s="9">
        <v>0</v>
      </c>
      <c r="F36" t="s">
        <v>40</v>
      </c>
      <c r="G36" s="10">
        <v>0</v>
      </c>
      <c r="H36" s="8" t="str">
        <f>IFERROR(E35/(E35+E37),"")</f>
        <v/>
      </c>
      <c r="I36" s="4" t="str">
        <f>IFERROR((E35+E36)/(G35),"")</f>
        <v/>
      </c>
      <c r="J36" s="4">
        <v>0.9</v>
      </c>
      <c r="K36" t="s">
        <v>14</v>
      </c>
      <c r="L36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6" t="s">
        <v>57</v>
      </c>
      <c r="N36" s="1">
        <v>45930</v>
      </c>
      <c r="O36" s="4">
        <v>0</v>
      </c>
    </row>
    <row r="37" spans="1:15" x14ac:dyDescent="0.25">
      <c r="A37">
        <v>2024</v>
      </c>
      <c r="B37" t="s">
        <v>15</v>
      </c>
      <c r="C37" t="s">
        <v>22</v>
      </c>
      <c r="D37" t="s">
        <v>19</v>
      </c>
      <c r="E37" s="9">
        <v>0</v>
      </c>
      <c r="F37" t="s">
        <v>40</v>
      </c>
      <c r="G37" s="10">
        <v>0</v>
      </c>
      <c r="H37" s="8" t="str">
        <f>IFERROR(E35/(E35+E37),"")</f>
        <v/>
      </c>
      <c r="I37" s="4" t="str">
        <f>IFERROR((E35+E36)/(G35),"")</f>
        <v/>
      </c>
      <c r="J37" s="4">
        <v>0.9</v>
      </c>
      <c r="K37" t="s">
        <v>14</v>
      </c>
      <c r="L37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7" t="s">
        <v>57</v>
      </c>
      <c r="N37" s="1">
        <v>45930</v>
      </c>
      <c r="O37" s="4">
        <v>0</v>
      </c>
    </row>
    <row r="38" spans="1:15" x14ac:dyDescent="0.25">
      <c r="A38">
        <v>2024</v>
      </c>
      <c r="B38" t="s">
        <v>15</v>
      </c>
      <c r="C38" t="s">
        <v>26</v>
      </c>
      <c r="D38" t="s">
        <v>13</v>
      </c>
      <c r="E38" s="9">
        <v>0</v>
      </c>
      <c r="F38" t="s">
        <v>58</v>
      </c>
      <c r="G38" s="10">
        <v>0</v>
      </c>
      <c r="H38" s="8" t="str">
        <f>IFERROR(E38/(E38+E40),"")</f>
        <v/>
      </c>
      <c r="I38" s="4" t="str">
        <f>IFERROR((E38+E39)/(G38),"")</f>
        <v/>
      </c>
      <c r="J38" s="4">
        <v>0.9</v>
      </c>
      <c r="K38" t="s">
        <v>14</v>
      </c>
      <c r="L38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8" t="s">
        <v>57</v>
      </c>
      <c r="N38" s="1">
        <v>45930</v>
      </c>
      <c r="O38" s="4">
        <v>0</v>
      </c>
    </row>
    <row r="39" spans="1:15" x14ac:dyDescent="0.25">
      <c r="A39">
        <v>2024</v>
      </c>
      <c r="B39" t="s">
        <v>15</v>
      </c>
      <c r="C39" t="s">
        <v>26</v>
      </c>
      <c r="D39" t="s">
        <v>18</v>
      </c>
      <c r="E39" s="9">
        <v>0</v>
      </c>
      <c r="F39" t="s">
        <v>58</v>
      </c>
      <c r="G39" s="10">
        <v>0</v>
      </c>
      <c r="H39" s="8" t="str">
        <f>IFERROR(E38/(E38+E40),"")</f>
        <v/>
      </c>
      <c r="I39" s="4" t="str">
        <f>IFERROR((E38+E39)/(G38),"")</f>
        <v/>
      </c>
      <c r="J39" s="4">
        <v>0.9</v>
      </c>
      <c r="K39" t="s">
        <v>14</v>
      </c>
      <c r="L39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9" t="s">
        <v>57</v>
      </c>
      <c r="N39" s="1">
        <v>45930</v>
      </c>
      <c r="O39" s="4">
        <v>0</v>
      </c>
    </row>
    <row r="40" spans="1:15" x14ac:dyDescent="0.25">
      <c r="A40">
        <v>2024</v>
      </c>
      <c r="B40" t="s">
        <v>15</v>
      </c>
      <c r="C40" t="s">
        <v>26</v>
      </c>
      <c r="D40" t="s">
        <v>19</v>
      </c>
      <c r="E40" s="9">
        <v>0</v>
      </c>
      <c r="F40" t="s">
        <v>58</v>
      </c>
      <c r="G40" s="10">
        <v>0</v>
      </c>
      <c r="H40" s="8" t="str">
        <f>IFERROR(E38/(E38+E40),"")</f>
        <v/>
      </c>
      <c r="I40" s="4" t="str">
        <f>IFERROR((E38+E39)/(G38),"")</f>
        <v/>
      </c>
      <c r="J40" s="4">
        <v>0.9</v>
      </c>
      <c r="K40" t="s">
        <v>14</v>
      </c>
      <c r="L40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40" t="s">
        <v>57</v>
      </c>
      <c r="N40" s="1">
        <v>45930</v>
      </c>
      <c r="O40" s="4">
        <v>0</v>
      </c>
    </row>
    <row r="41" spans="1:15" x14ac:dyDescent="0.25">
      <c r="A41">
        <v>2024</v>
      </c>
      <c r="B41" t="s">
        <v>15</v>
      </c>
      <c r="C41" t="s">
        <v>23</v>
      </c>
      <c r="D41" t="s">
        <v>13</v>
      </c>
      <c r="E41" s="9">
        <v>14</v>
      </c>
      <c r="F41" t="s">
        <v>40</v>
      </c>
      <c r="G41" s="10">
        <v>16</v>
      </c>
      <c r="H41" s="8">
        <f>IFERROR(E41/(E41+E43),"")</f>
        <v>0.875</v>
      </c>
      <c r="I41" s="4">
        <f>IFERROR((E41+E42)/(G41),"")</f>
        <v>0.875</v>
      </c>
      <c r="J41" s="4">
        <v>0.9</v>
      </c>
      <c r="K41" t="s">
        <v>14</v>
      </c>
      <c r="L41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1" t="s">
        <v>59</v>
      </c>
      <c r="N41" s="1">
        <v>45930</v>
      </c>
      <c r="O41" s="4">
        <v>0.875</v>
      </c>
    </row>
    <row r="42" spans="1:15" x14ac:dyDescent="0.25">
      <c r="A42">
        <v>2024</v>
      </c>
      <c r="B42" t="s">
        <v>15</v>
      </c>
      <c r="C42" t="s">
        <v>23</v>
      </c>
      <c r="D42" t="s">
        <v>18</v>
      </c>
      <c r="E42" s="9">
        <v>0</v>
      </c>
      <c r="F42" t="s">
        <v>40</v>
      </c>
      <c r="G42" s="10">
        <v>16</v>
      </c>
      <c r="H42" s="8">
        <f>IFERROR(E41/(E41+E43),"")</f>
        <v>0.875</v>
      </c>
      <c r="I42" s="4">
        <f>IFERROR((E41+E42)/(G41),"")</f>
        <v>0.875</v>
      </c>
      <c r="J42" s="4">
        <v>0.9</v>
      </c>
      <c r="K42" t="s">
        <v>14</v>
      </c>
      <c r="L42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2" t="s">
        <v>59</v>
      </c>
      <c r="N42" s="1">
        <v>45930</v>
      </c>
      <c r="O42" s="4">
        <v>0</v>
      </c>
    </row>
    <row r="43" spans="1:15" x14ac:dyDescent="0.25">
      <c r="A43">
        <v>2024</v>
      </c>
      <c r="B43" t="s">
        <v>15</v>
      </c>
      <c r="C43" t="s">
        <v>23</v>
      </c>
      <c r="D43" t="s">
        <v>19</v>
      </c>
      <c r="E43" s="9">
        <v>2</v>
      </c>
      <c r="F43" t="s">
        <v>40</v>
      </c>
      <c r="G43" s="10">
        <v>16</v>
      </c>
      <c r="H43" s="8">
        <f>IFERROR(E41/(E41+E43),"")</f>
        <v>0.875</v>
      </c>
      <c r="I43" s="4">
        <f>IFERROR((E41+E42)/(G41),"")</f>
        <v>0.875</v>
      </c>
      <c r="J43" s="4">
        <v>0.9</v>
      </c>
      <c r="K43" t="s">
        <v>14</v>
      </c>
      <c r="L43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3" t="s">
        <v>59</v>
      </c>
      <c r="N43" s="1">
        <v>45930</v>
      </c>
      <c r="O43" s="4">
        <v>0.12</v>
      </c>
    </row>
    <row r="44" spans="1:15" x14ac:dyDescent="0.25">
      <c r="A44">
        <v>2024</v>
      </c>
      <c r="B44" t="s">
        <v>15</v>
      </c>
      <c r="C44" t="s">
        <v>27</v>
      </c>
      <c r="D44" t="s">
        <v>13</v>
      </c>
      <c r="E44" s="9">
        <v>13</v>
      </c>
      <c r="F44" t="s">
        <v>50</v>
      </c>
      <c r="G44" s="10">
        <v>16</v>
      </c>
      <c r="H44" s="8">
        <f>IFERROR(E44/(E44+E46),"")</f>
        <v>0.8125</v>
      </c>
      <c r="I44" s="4">
        <f>IFERROR((E44+E45)/(G44),"")</f>
        <v>0.8125</v>
      </c>
      <c r="J44" s="4">
        <v>0.9</v>
      </c>
      <c r="K44" t="s">
        <v>14</v>
      </c>
      <c r="L4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Not Met</v>
      </c>
      <c r="M44" t="s">
        <v>51</v>
      </c>
      <c r="N44" s="1">
        <v>45930</v>
      </c>
      <c r="O44" s="4">
        <v>0.8125</v>
      </c>
    </row>
    <row r="45" spans="1:15" x14ac:dyDescent="0.25">
      <c r="A45">
        <v>2024</v>
      </c>
      <c r="B45" t="s">
        <v>15</v>
      </c>
      <c r="C45" t="s">
        <v>27</v>
      </c>
      <c r="D45" t="s">
        <v>18</v>
      </c>
      <c r="E45" s="9">
        <v>0</v>
      </c>
      <c r="F45" t="s">
        <v>50</v>
      </c>
      <c r="G45" s="10">
        <v>16</v>
      </c>
      <c r="H45" s="8">
        <f>IFERROR(E44/(E44+E46),"")</f>
        <v>0.8125</v>
      </c>
      <c r="I45" s="4">
        <f>IFERROR((E44+E45)/(G44),"")</f>
        <v>0.8125</v>
      </c>
      <c r="J45" s="4">
        <v>0.9</v>
      </c>
      <c r="K45" t="s">
        <v>14</v>
      </c>
      <c r="L45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Not Met</v>
      </c>
      <c r="M45" t="s">
        <v>51</v>
      </c>
      <c r="N45" s="1">
        <v>45930</v>
      </c>
      <c r="O45" s="4">
        <v>0</v>
      </c>
    </row>
    <row r="46" spans="1:15" x14ac:dyDescent="0.25">
      <c r="A46">
        <v>2024</v>
      </c>
      <c r="B46" t="s">
        <v>15</v>
      </c>
      <c r="C46" t="s">
        <v>27</v>
      </c>
      <c r="D46" t="s">
        <v>19</v>
      </c>
      <c r="E46" s="9">
        <v>3</v>
      </c>
      <c r="F46" t="s">
        <v>50</v>
      </c>
      <c r="G46" s="10">
        <v>16</v>
      </c>
      <c r="H46" s="8">
        <f>IFERROR(E44/(E44+E46),"")</f>
        <v>0.8125</v>
      </c>
      <c r="I46" s="4">
        <f>IFERROR((E44+E45)/(G44),"")</f>
        <v>0.8125</v>
      </c>
      <c r="J46" s="4">
        <v>0.9</v>
      </c>
      <c r="K46" t="s">
        <v>14</v>
      </c>
      <c r="L4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Not Met</v>
      </c>
      <c r="M46" t="s">
        <v>51</v>
      </c>
      <c r="N46" s="1">
        <v>45930</v>
      </c>
      <c r="O46" s="4">
        <v>0.1875</v>
      </c>
    </row>
    <row r="47" spans="1:15" x14ac:dyDescent="0.25">
      <c r="A47">
        <v>2024</v>
      </c>
      <c r="B47" t="s">
        <v>15</v>
      </c>
      <c r="C47" t="s">
        <v>28</v>
      </c>
      <c r="D47" t="s">
        <v>13</v>
      </c>
      <c r="E47" s="9">
        <v>67</v>
      </c>
      <c r="F47" t="s">
        <v>47</v>
      </c>
      <c r="G47" s="10">
        <v>72</v>
      </c>
      <c r="H47" s="8">
        <f>IFERROR(E47/(E47+E49),"")</f>
        <v>0.93055555555555558</v>
      </c>
      <c r="I47" s="4">
        <f>IFERROR((E47+E48)/(G47),"")</f>
        <v>0.93055555555555558</v>
      </c>
      <c r="J47" s="4">
        <v>0.9</v>
      </c>
      <c r="K47" t="s">
        <v>14</v>
      </c>
      <c r="L47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 t="s">
        <v>60</v>
      </c>
      <c r="N47" s="1">
        <v>45930</v>
      </c>
      <c r="O47" s="4">
        <v>0.93055555555555558</v>
      </c>
    </row>
    <row r="48" spans="1:15" x14ac:dyDescent="0.25">
      <c r="A48">
        <v>2024</v>
      </c>
      <c r="B48" t="s">
        <v>15</v>
      </c>
      <c r="C48" t="s">
        <v>28</v>
      </c>
      <c r="D48" t="s">
        <v>18</v>
      </c>
      <c r="E48" s="9">
        <v>0</v>
      </c>
      <c r="F48" t="s">
        <v>47</v>
      </c>
      <c r="G48" s="10">
        <v>72</v>
      </c>
      <c r="H48" s="8">
        <f>IFERROR(E47/(E47+E49),"")</f>
        <v>0.93055555555555558</v>
      </c>
      <c r="I48" s="4">
        <f>IFERROR((E47+E48)/(G47),"")</f>
        <v>0.93055555555555558</v>
      </c>
      <c r="J48" s="4">
        <v>0.9</v>
      </c>
      <c r="K48" t="s">
        <v>14</v>
      </c>
      <c r="L48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 t="s">
        <v>60</v>
      </c>
      <c r="N48" s="1">
        <v>45930</v>
      </c>
      <c r="O48" s="4">
        <v>0</v>
      </c>
    </row>
    <row r="49" spans="1:15" x14ac:dyDescent="0.25">
      <c r="A49">
        <v>2024</v>
      </c>
      <c r="B49" t="s">
        <v>15</v>
      </c>
      <c r="C49" t="s">
        <v>28</v>
      </c>
      <c r="D49" t="s">
        <v>19</v>
      </c>
      <c r="E49" s="9">
        <v>5</v>
      </c>
      <c r="F49" t="s">
        <v>47</v>
      </c>
      <c r="G49" s="10">
        <v>72</v>
      </c>
      <c r="H49" s="8">
        <f>IFERROR(E47/(E47+E49),"")</f>
        <v>0.93055555555555558</v>
      </c>
      <c r="I49" s="4">
        <f>IFERROR((E47+E48)/(G47),"")</f>
        <v>0.93055555555555558</v>
      </c>
      <c r="J49" s="4">
        <v>0.9</v>
      </c>
      <c r="K49" t="s">
        <v>14</v>
      </c>
      <c r="L49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 t="s">
        <v>60</v>
      </c>
      <c r="N49" s="1">
        <v>45930</v>
      </c>
      <c r="O49" s="4">
        <v>6.9444444444444448E-2</v>
      </c>
    </row>
    <row r="50" spans="1:15" x14ac:dyDescent="0.25">
      <c r="A50">
        <v>2024</v>
      </c>
      <c r="B50" t="s">
        <v>15</v>
      </c>
      <c r="C50" t="s">
        <v>38</v>
      </c>
      <c r="D50" t="s">
        <v>13</v>
      </c>
      <c r="E50" s="9">
        <v>55</v>
      </c>
      <c r="F50" t="s">
        <v>61</v>
      </c>
      <c r="G50" s="10">
        <v>58</v>
      </c>
      <c r="H50" s="8">
        <f>IFERROR(E50/(E50+E52),"")</f>
        <v>0.94827586206896552</v>
      </c>
      <c r="I50" s="4">
        <f>IFERROR((E50+E51)/(G50),"")</f>
        <v>0.94827586206896552</v>
      </c>
      <c r="J50" s="4">
        <v>0.9</v>
      </c>
      <c r="K50" t="s">
        <v>14</v>
      </c>
      <c r="L50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0" t="s">
        <v>62</v>
      </c>
      <c r="N50" s="1">
        <v>45930</v>
      </c>
      <c r="O50" s="4">
        <v>0.94827586206896552</v>
      </c>
    </row>
    <row r="51" spans="1:15" x14ac:dyDescent="0.25">
      <c r="A51">
        <v>2024</v>
      </c>
      <c r="B51" t="s">
        <v>15</v>
      </c>
      <c r="C51" t="s">
        <v>38</v>
      </c>
      <c r="D51" t="s">
        <v>18</v>
      </c>
      <c r="E51" s="9">
        <v>0</v>
      </c>
      <c r="F51" t="s">
        <v>61</v>
      </c>
      <c r="G51" s="10">
        <v>58</v>
      </c>
      <c r="H51" s="8">
        <f>IFERROR(E50/(E50+E52),"")</f>
        <v>0.94827586206896552</v>
      </c>
      <c r="I51" s="4">
        <f>IFERROR((E50+E51)/(G50),"")</f>
        <v>0.94827586206896552</v>
      </c>
      <c r="J51" s="4">
        <v>0.9</v>
      </c>
      <c r="K51" t="s">
        <v>14</v>
      </c>
      <c r="L51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1" t="s">
        <v>62</v>
      </c>
      <c r="N51" s="1">
        <v>45930</v>
      </c>
      <c r="O51" s="4">
        <v>0</v>
      </c>
    </row>
    <row r="52" spans="1:15" x14ac:dyDescent="0.25">
      <c r="A52">
        <v>2024</v>
      </c>
      <c r="B52" t="s">
        <v>15</v>
      </c>
      <c r="C52" t="s">
        <v>38</v>
      </c>
      <c r="D52" t="s">
        <v>19</v>
      </c>
      <c r="E52" s="9">
        <v>3</v>
      </c>
      <c r="F52" t="s">
        <v>61</v>
      </c>
      <c r="G52" s="10">
        <v>58</v>
      </c>
      <c r="H52" s="8">
        <f>IFERROR(E50/(E50+E52),"")</f>
        <v>0.94827586206896552</v>
      </c>
      <c r="I52" s="4">
        <f>IFERROR((E50+E51)/(G50),"")</f>
        <v>0.94827586206896552</v>
      </c>
      <c r="J52" s="4">
        <v>0.9</v>
      </c>
      <c r="K52" t="s">
        <v>14</v>
      </c>
      <c r="L5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2" t="s">
        <v>62</v>
      </c>
      <c r="N52" s="1">
        <v>45930</v>
      </c>
      <c r="O52" s="4">
        <v>5.1724137931034482E-2</v>
      </c>
    </row>
    <row r="53" spans="1:15" x14ac:dyDescent="0.25">
      <c r="A53">
        <v>2024</v>
      </c>
      <c r="B53" t="s">
        <v>15</v>
      </c>
      <c r="C53" t="s">
        <v>30</v>
      </c>
      <c r="D53" t="s">
        <v>13</v>
      </c>
      <c r="E53" s="9">
        <v>0</v>
      </c>
      <c r="F53" t="s">
        <v>61</v>
      </c>
      <c r="G53" s="10">
        <v>0</v>
      </c>
      <c r="H53" s="8" t="str">
        <f>IFERROR(E53/(E53+E55),"")</f>
        <v/>
      </c>
      <c r="I53" s="4" t="str">
        <f>IFERROR((E53+E54)/(G53),"")</f>
        <v/>
      </c>
      <c r="J53" s="4">
        <v>0.9</v>
      </c>
      <c r="K53" t="s">
        <v>14</v>
      </c>
      <c r="L53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N/A</v>
      </c>
      <c r="M53" t="s">
        <v>57</v>
      </c>
      <c r="N53" s="1">
        <v>45930</v>
      </c>
      <c r="O53" s="4">
        <v>0</v>
      </c>
    </row>
    <row r="54" spans="1:15" x14ac:dyDescent="0.25">
      <c r="A54">
        <v>2024</v>
      </c>
      <c r="B54" t="s">
        <v>15</v>
      </c>
      <c r="C54" t="s">
        <v>30</v>
      </c>
      <c r="D54" t="s">
        <v>18</v>
      </c>
      <c r="E54" s="9">
        <v>0</v>
      </c>
      <c r="F54" t="s">
        <v>61</v>
      </c>
      <c r="G54" s="10">
        <v>0</v>
      </c>
      <c r="H54" s="8" t="str">
        <f>IFERROR(E53/(E53+E55),"")</f>
        <v/>
      </c>
      <c r="I54" s="4" t="str">
        <f>IFERROR((E53+E54)/(G53),"")</f>
        <v/>
      </c>
      <c r="J54" s="4">
        <v>0.9</v>
      </c>
      <c r="K54" t="s">
        <v>14</v>
      </c>
      <c r="L54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N/A</v>
      </c>
      <c r="M54" t="s">
        <v>57</v>
      </c>
      <c r="N54" s="1">
        <v>45930</v>
      </c>
      <c r="O54" s="4">
        <v>0</v>
      </c>
    </row>
    <row r="55" spans="1:15" x14ac:dyDescent="0.25">
      <c r="A55">
        <v>2024</v>
      </c>
      <c r="B55" t="s">
        <v>15</v>
      </c>
      <c r="C55" t="s">
        <v>30</v>
      </c>
      <c r="D55" t="s">
        <v>19</v>
      </c>
      <c r="E55" s="9">
        <v>0</v>
      </c>
      <c r="F55" t="s">
        <v>61</v>
      </c>
      <c r="G55" s="10">
        <v>0</v>
      </c>
      <c r="H55" s="8" t="str">
        <f>IFERROR(E53/(E53+E55),"")</f>
        <v/>
      </c>
      <c r="I55" s="4" t="str">
        <f>IFERROR((E53+E54)/(G53),"")</f>
        <v/>
      </c>
      <c r="J55" s="4">
        <v>0.9</v>
      </c>
      <c r="K55" t="s">
        <v>14</v>
      </c>
      <c r="L55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N/A</v>
      </c>
      <c r="M55" t="s">
        <v>57</v>
      </c>
      <c r="N55" s="1">
        <v>45930</v>
      </c>
      <c r="O55" s="4">
        <v>0</v>
      </c>
    </row>
    <row r="56" spans="1:15" x14ac:dyDescent="0.25">
      <c r="A56">
        <v>2025</v>
      </c>
      <c r="B56" t="s">
        <v>15</v>
      </c>
      <c r="C56" t="s">
        <v>20</v>
      </c>
      <c r="D56" t="s">
        <v>13</v>
      </c>
      <c r="E56" s="9">
        <v>27</v>
      </c>
      <c r="F56" t="s">
        <v>40</v>
      </c>
      <c r="G56" s="10">
        <v>29</v>
      </c>
      <c r="H56" s="8">
        <f>IFERROR(E56/(E56+E58),"")</f>
        <v>0.93103448275862066</v>
      </c>
      <c r="I56" s="4">
        <f>IFERROR((E56+E57)/(G56),"")</f>
        <v>0.93103448275862066</v>
      </c>
      <c r="J56" s="4">
        <v>0.9</v>
      </c>
      <c r="K56" t="s">
        <v>16</v>
      </c>
      <c r="L5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6" t="s">
        <v>89</v>
      </c>
      <c r="N56" s="1">
        <v>46022</v>
      </c>
      <c r="O56" s="4">
        <v>0.93103448275862066</v>
      </c>
    </row>
    <row r="57" spans="1:15" x14ac:dyDescent="0.25">
      <c r="A57">
        <v>2025</v>
      </c>
      <c r="B57" t="s">
        <v>15</v>
      </c>
      <c r="C57" t="s">
        <v>20</v>
      </c>
      <c r="D57" t="s">
        <v>18</v>
      </c>
      <c r="E57" s="9">
        <v>0</v>
      </c>
      <c r="F57" t="s">
        <v>40</v>
      </c>
      <c r="G57" s="10">
        <v>29</v>
      </c>
      <c r="H57" s="8">
        <f>IFERROR(E56/(E56+E58),"")</f>
        <v>0.93103448275862066</v>
      </c>
      <c r="I57" s="4">
        <f>IFERROR((E56+E57)/(G56),"")</f>
        <v>0.93103448275862066</v>
      </c>
      <c r="J57" s="4">
        <v>0.9</v>
      </c>
      <c r="K57" t="s">
        <v>16</v>
      </c>
      <c r="L57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7" t="s">
        <v>89</v>
      </c>
      <c r="N57" s="1">
        <v>46022</v>
      </c>
      <c r="O57" s="4">
        <v>0</v>
      </c>
    </row>
    <row r="58" spans="1:15" x14ac:dyDescent="0.25">
      <c r="A58">
        <v>2025</v>
      </c>
      <c r="B58" t="s">
        <v>15</v>
      </c>
      <c r="C58" t="s">
        <v>20</v>
      </c>
      <c r="D58" t="s">
        <v>19</v>
      </c>
      <c r="E58" s="9">
        <v>2</v>
      </c>
      <c r="F58" t="s">
        <v>40</v>
      </c>
      <c r="G58" s="10">
        <v>29</v>
      </c>
      <c r="H58" s="8">
        <f>IFERROR(E56/(E56+E58),"")</f>
        <v>0.93103448275862066</v>
      </c>
      <c r="I58" s="4">
        <f>IFERROR((E56+E57)/(G56),"")</f>
        <v>0.93103448275862066</v>
      </c>
      <c r="J58" s="4">
        <v>0.9</v>
      </c>
      <c r="K58" t="s">
        <v>16</v>
      </c>
      <c r="L58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8" t="s">
        <v>89</v>
      </c>
      <c r="N58" s="1">
        <v>46022</v>
      </c>
      <c r="O58" s="4">
        <v>6.8965517241379309E-2</v>
      </c>
    </row>
    <row r="59" spans="1:15" x14ac:dyDescent="0.25">
      <c r="A59">
        <v>2025</v>
      </c>
      <c r="B59" t="s">
        <v>15</v>
      </c>
      <c r="C59" t="s">
        <v>24</v>
      </c>
      <c r="D59" t="s">
        <v>13</v>
      </c>
      <c r="E59" s="9">
        <v>19</v>
      </c>
      <c r="F59" t="s">
        <v>42</v>
      </c>
      <c r="G59" s="7">
        <v>22</v>
      </c>
      <c r="H59" s="8">
        <f>IFERROR(E59/(E59+E61),"")</f>
        <v>0.86363636363636365</v>
      </c>
      <c r="I59" s="4">
        <f>IFERROR((E59+E60)/(G59),"")</f>
        <v>0.86363636363636365</v>
      </c>
      <c r="J59" s="4">
        <v>0.9</v>
      </c>
      <c r="K59" t="s">
        <v>16</v>
      </c>
      <c r="L59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Not Meet Goal</v>
      </c>
      <c r="M59" t="s">
        <v>90</v>
      </c>
      <c r="N59" s="1">
        <v>46022</v>
      </c>
      <c r="O59" s="4">
        <v>0.86363636363636365</v>
      </c>
    </row>
    <row r="60" spans="1:15" x14ac:dyDescent="0.25">
      <c r="A60">
        <v>2025</v>
      </c>
      <c r="B60" t="s">
        <v>15</v>
      </c>
      <c r="C60" t="s">
        <v>24</v>
      </c>
      <c r="D60" t="s">
        <v>18</v>
      </c>
      <c r="E60" s="9">
        <v>0</v>
      </c>
      <c r="F60" t="s">
        <v>42</v>
      </c>
      <c r="G60" s="7">
        <v>22</v>
      </c>
      <c r="H60" s="8">
        <f>IFERROR(E59/(E59+E61),"")</f>
        <v>0.86363636363636365</v>
      </c>
      <c r="I60" s="4">
        <f>IFERROR((E59+E60)/(G59),"")</f>
        <v>0.86363636363636365</v>
      </c>
      <c r="J60" s="4">
        <v>0.9</v>
      </c>
      <c r="K60" t="s">
        <v>16</v>
      </c>
      <c r="L60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Not Meet Goal</v>
      </c>
      <c r="M60" t="s">
        <v>90</v>
      </c>
      <c r="N60" s="1">
        <v>46022</v>
      </c>
      <c r="O60" s="4">
        <v>0</v>
      </c>
    </row>
    <row r="61" spans="1:15" x14ac:dyDescent="0.25">
      <c r="A61">
        <v>2025</v>
      </c>
      <c r="B61" t="s">
        <v>15</v>
      </c>
      <c r="C61" t="s">
        <v>24</v>
      </c>
      <c r="D61" t="s">
        <v>19</v>
      </c>
      <c r="E61" s="9">
        <v>3</v>
      </c>
      <c r="F61" t="s">
        <v>42</v>
      </c>
      <c r="G61" s="7">
        <v>22</v>
      </c>
      <c r="H61" s="8">
        <f>IFERROR(E59/(E59+E61),"")</f>
        <v>0.86363636363636365</v>
      </c>
      <c r="I61" s="4">
        <f>IFERROR((E59+E60)/(G59),"")</f>
        <v>0.86363636363636365</v>
      </c>
      <c r="J61" s="4">
        <v>0.9</v>
      </c>
      <c r="K61" t="s">
        <v>16</v>
      </c>
      <c r="L61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Not Meet Goal</v>
      </c>
      <c r="M61" t="s">
        <v>90</v>
      </c>
      <c r="N61" s="1">
        <v>46022</v>
      </c>
      <c r="O61" s="4">
        <v>0.13636363636363635</v>
      </c>
    </row>
    <row r="62" spans="1:15" x14ac:dyDescent="0.25">
      <c r="A62">
        <v>2025</v>
      </c>
      <c r="B62" t="s">
        <v>15</v>
      </c>
      <c r="C62" t="s">
        <v>31</v>
      </c>
      <c r="D62" t="s">
        <v>13</v>
      </c>
      <c r="E62" s="9">
        <v>7</v>
      </c>
      <c r="F62" t="s">
        <v>42</v>
      </c>
      <c r="G62" s="7">
        <v>7</v>
      </c>
      <c r="H62" s="8">
        <f>IFERROR(E62/(E62+E64),"")</f>
        <v>1</v>
      </c>
      <c r="I62" s="4">
        <f>IFERROR((E62+E63)/(G62),"")</f>
        <v>1</v>
      </c>
      <c r="J62" s="4">
        <v>0.9</v>
      </c>
      <c r="K62" t="s">
        <v>16</v>
      </c>
      <c r="L6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Will Meet Goal</v>
      </c>
      <c r="M62" t="s">
        <v>79</v>
      </c>
      <c r="N62" s="1">
        <v>46022</v>
      </c>
      <c r="O62" s="4">
        <v>1</v>
      </c>
    </row>
    <row r="63" spans="1:15" x14ac:dyDescent="0.25">
      <c r="A63">
        <v>2025</v>
      </c>
      <c r="B63" t="s">
        <v>15</v>
      </c>
      <c r="C63" t="s">
        <v>31</v>
      </c>
      <c r="D63" t="s">
        <v>18</v>
      </c>
      <c r="E63" s="9">
        <v>0</v>
      </c>
      <c r="F63" t="s">
        <v>42</v>
      </c>
      <c r="G63" s="7">
        <v>7</v>
      </c>
      <c r="H63" s="8">
        <f>IFERROR(E62/(E62+E64),"")</f>
        <v>1</v>
      </c>
      <c r="I63" s="4">
        <f>IFERROR((E62+E63)/(G62),"")</f>
        <v>1</v>
      </c>
      <c r="J63" s="4">
        <v>0.9</v>
      </c>
      <c r="K63" t="s">
        <v>16</v>
      </c>
      <c r="L63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Will Meet Goal</v>
      </c>
      <c r="M63" t="s">
        <v>79</v>
      </c>
      <c r="N63" s="1">
        <v>46022</v>
      </c>
      <c r="O63" s="4">
        <v>0</v>
      </c>
    </row>
    <row r="64" spans="1:15" x14ac:dyDescent="0.25">
      <c r="A64">
        <v>2025</v>
      </c>
      <c r="B64" t="s">
        <v>15</v>
      </c>
      <c r="C64" t="s">
        <v>31</v>
      </c>
      <c r="D64" t="s">
        <v>19</v>
      </c>
      <c r="E64" s="9">
        <v>0</v>
      </c>
      <c r="F64" t="s">
        <v>42</v>
      </c>
      <c r="G64" s="7">
        <v>7</v>
      </c>
      <c r="H64" s="8">
        <f>IFERROR(E62/(E62+E64),"")</f>
        <v>1</v>
      </c>
      <c r="I64" s="4">
        <f>IFERROR((E62+E63)/(G62),"")</f>
        <v>1</v>
      </c>
      <c r="J64" s="4">
        <v>0.9</v>
      </c>
      <c r="K64" t="s">
        <v>16</v>
      </c>
      <c r="L64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Will Meet Goal</v>
      </c>
      <c r="M64" t="s">
        <v>79</v>
      </c>
      <c r="N64" s="1">
        <v>46022</v>
      </c>
      <c r="O64" s="4">
        <v>0</v>
      </c>
    </row>
    <row r="65" spans="1:15" x14ac:dyDescent="0.25">
      <c r="A65">
        <v>2025</v>
      </c>
      <c r="B65" t="s">
        <v>15</v>
      </c>
      <c r="C65" t="s">
        <v>21</v>
      </c>
      <c r="D65" t="s">
        <v>13</v>
      </c>
      <c r="E65" s="9">
        <v>9</v>
      </c>
      <c r="F65" t="s">
        <v>45</v>
      </c>
      <c r="G65" s="10">
        <v>9</v>
      </c>
      <c r="H65" s="8">
        <f>IFERROR(E65/(E65+E67),"")</f>
        <v>1</v>
      </c>
      <c r="I65" s="4">
        <f>IFERROR((E65+E66)/(G65),"")</f>
        <v>1</v>
      </c>
      <c r="J65" s="4">
        <v>0.9</v>
      </c>
      <c r="K65" t="s">
        <v>16</v>
      </c>
      <c r="L65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Will Meet Goal</v>
      </c>
      <c r="M65" t="s">
        <v>91</v>
      </c>
      <c r="N65" s="1">
        <v>46022</v>
      </c>
      <c r="O65" s="4">
        <v>1</v>
      </c>
    </row>
    <row r="66" spans="1:15" x14ac:dyDescent="0.25">
      <c r="A66">
        <v>2025</v>
      </c>
      <c r="B66" t="s">
        <v>15</v>
      </c>
      <c r="C66" t="s">
        <v>21</v>
      </c>
      <c r="D66" t="s">
        <v>18</v>
      </c>
      <c r="E66" s="9">
        <v>0</v>
      </c>
      <c r="F66" t="s">
        <v>45</v>
      </c>
      <c r="G66" s="10">
        <v>9</v>
      </c>
      <c r="H66" s="8">
        <f>IFERROR(E65/(E65+E67),"")</f>
        <v>1</v>
      </c>
      <c r="I66" s="4">
        <f>IFERROR((E65+E66)/(G65),"")</f>
        <v>1</v>
      </c>
      <c r="J66" s="4">
        <v>0.9</v>
      </c>
      <c r="K66" t="s">
        <v>16</v>
      </c>
      <c r="L66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Will Meet Goal</v>
      </c>
      <c r="M66" t="s">
        <v>91</v>
      </c>
      <c r="N66" s="1">
        <v>46022</v>
      </c>
      <c r="O66" s="4">
        <v>0</v>
      </c>
    </row>
    <row r="67" spans="1:15" x14ac:dyDescent="0.25">
      <c r="A67">
        <v>2025</v>
      </c>
      <c r="B67" t="s">
        <v>15</v>
      </c>
      <c r="C67" t="s">
        <v>21</v>
      </c>
      <c r="D67" t="s">
        <v>19</v>
      </c>
      <c r="E67" s="9">
        <v>0</v>
      </c>
      <c r="F67" t="s">
        <v>45</v>
      </c>
      <c r="G67" s="10">
        <v>9</v>
      </c>
      <c r="H67" s="8">
        <f>IFERROR(E65/(E65+E67),"")</f>
        <v>1</v>
      </c>
      <c r="I67" s="4">
        <f>IFERROR((E65+E66)/(G65),"")</f>
        <v>1</v>
      </c>
      <c r="J67" s="4">
        <v>0.9</v>
      </c>
      <c r="K67" t="s">
        <v>16</v>
      </c>
      <c r="L67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Will Meet Goal</v>
      </c>
      <c r="M67" t="s">
        <v>91</v>
      </c>
      <c r="N67" s="1">
        <v>46022</v>
      </c>
      <c r="O67" s="4">
        <v>0</v>
      </c>
    </row>
    <row r="68" spans="1:15" x14ac:dyDescent="0.25">
      <c r="A68">
        <v>2025</v>
      </c>
      <c r="B68" t="s">
        <v>15</v>
      </c>
      <c r="C68" t="s">
        <v>25</v>
      </c>
      <c r="D68" t="s">
        <v>13</v>
      </c>
      <c r="E68" s="9">
        <v>7</v>
      </c>
      <c r="F68" t="s">
        <v>47</v>
      </c>
      <c r="G68" s="10">
        <v>9</v>
      </c>
      <c r="H68" s="8">
        <f>IFERROR(E68/(E68+E70),"")</f>
        <v>0.77777777777777779</v>
      </c>
      <c r="I68" s="4">
        <f>IFERROR((E68+E69)/(G68),"")</f>
        <v>0.77777777777777779</v>
      </c>
      <c r="J68" s="4">
        <v>0.9</v>
      </c>
      <c r="K68" t="s">
        <v>16</v>
      </c>
      <c r="L68" t="s">
        <v>17</v>
      </c>
      <c r="M68" t="s">
        <v>91</v>
      </c>
      <c r="N68" s="1">
        <v>46022</v>
      </c>
      <c r="O68" s="4">
        <v>0.77777777777777779</v>
      </c>
    </row>
    <row r="69" spans="1:15" x14ac:dyDescent="0.25">
      <c r="A69">
        <v>2025</v>
      </c>
      <c r="B69" t="s">
        <v>15</v>
      </c>
      <c r="C69" t="s">
        <v>25</v>
      </c>
      <c r="D69" t="s">
        <v>18</v>
      </c>
      <c r="E69" s="9">
        <v>0</v>
      </c>
      <c r="F69" t="s">
        <v>47</v>
      </c>
      <c r="G69" s="10">
        <v>9</v>
      </c>
      <c r="H69" s="8">
        <f>IFERROR(E68/(E68+E70),"")</f>
        <v>0.77777777777777779</v>
      </c>
      <c r="I69" s="4">
        <f>IFERROR((E68+E69)/(G68),"")</f>
        <v>0.77777777777777779</v>
      </c>
      <c r="J69" s="4">
        <v>0.9</v>
      </c>
      <c r="K69" t="s">
        <v>16</v>
      </c>
      <c r="L69" t="s">
        <v>17</v>
      </c>
      <c r="M69" t="s">
        <v>91</v>
      </c>
      <c r="N69" s="1">
        <v>46022</v>
      </c>
      <c r="O69" s="4">
        <v>0</v>
      </c>
    </row>
    <row r="70" spans="1:15" x14ac:dyDescent="0.25">
      <c r="A70">
        <v>2025</v>
      </c>
      <c r="B70" t="s">
        <v>15</v>
      </c>
      <c r="C70" t="s">
        <v>25</v>
      </c>
      <c r="D70" t="s">
        <v>19</v>
      </c>
      <c r="E70" s="9">
        <v>2</v>
      </c>
      <c r="F70" t="s">
        <v>47</v>
      </c>
      <c r="G70" s="10">
        <v>9</v>
      </c>
      <c r="H70" s="8">
        <f>IFERROR(E68/(E68+E70),"")</f>
        <v>0.77777777777777779</v>
      </c>
      <c r="I70" s="4">
        <f>IFERROR((E68+E69)/(G68),"")</f>
        <v>0.77777777777777779</v>
      </c>
      <c r="J70" s="4">
        <v>0.9</v>
      </c>
      <c r="K70" t="s">
        <v>16</v>
      </c>
      <c r="L70" t="s">
        <v>17</v>
      </c>
      <c r="M70" t="s">
        <v>91</v>
      </c>
      <c r="N70" s="1">
        <v>46022</v>
      </c>
      <c r="O70" s="4">
        <v>0.22222222222222221</v>
      </c>
    </row>
    <row r="71" spans="1:15" x14ac:dyDescent="0.25">
      <c r="A71">
        <v>2025</v>
      </c>
      <c r="B71" t="s">
        <v>15</v>
      </c>
      <c r="C71" t="s">
        <v>32</v>
      </c>
      <c r="D71" t="s">
        <v>13</v>
      </c>
      <c r="E71" s="9">
        <v>49</v>
      </c>
      <c r="F71" t="s">
        <v>40</v>
      </c>
      <c r="G71" s="10">
        <v>54</v>
      </c>
      <c r="H71" s="8">
        <f>IFERROR(E71/(E71+E73),"")</f>
        <v>0.90740740740740744</v>
      </c>
      <c r="I71" s="4">
        <f>IFERROR((E71+E72)/(G71),"")</f>
        <v>0.90740740740740744</v>
      </c>
      <c r="J71" s="4">
        <v>0.9</v>
      </c>
      <c r="K71" t="s">
        <v>16</v>
      </c>
      <c r="L71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Will Meet Goal</v>
      </c>
      <c r="M71" t="s">
        <v>92</v>
      </c>
      <c r="N71" s="1">
        <v>46022</v>
      </c>
      <c r="O71" s="4">
        <v>0.90740740740740744</v>
      </c>
    </row>
    <row r="72" spans="1:15" x14ac:dyDescent="0.25">
      <c r="A72">
        <v>2025</v>
      </c>
      <c r="B72" t="s">
        <v>15</v>
      </c>
      <c r="C72" t="s">
        <v>32</v>
      </c>
      <c r="D72" t="s">
        <v>18</v>
      </c>
      <c r="E72" s="9">
        <v>0</v>
      </c>
      <c r="F72" t="s">
        <v>40</v>
      </c>
      <c r="G72" s="10">
        <v>54</v>
      </c>
      <c r="H72" s="8">
        <f>IFERROR(E71/(E71+E73),"")</f>
        <v>0.90740740740740744</v>
      </c>
      <c r="I72" s="4">
        <f>IFERROR((E71+E72)/(G71),"")</f>
        <v>0.90740740740740744</v>
      </c>
      <c r="J72" s="4">
        <v>0.9</v>
      </c>
      <c r="K72" t="s">
        <v>16</v>
      </c>
      <c r="L72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Will Meet Goal</v>
      </c>
      <c r="M72" t="s">
        <v>92</v>
      </c>
      <c r="N72" s="1">
        <v>46022</v>
      </c>
      <c r="O72" s="4">
        <v>0</v>
      </c>
    </row>
    <row r="73" spans="1:15" x14ac:dyDescent="0.25">
      <c r="A73">
        <v>2025</v>
      </c>
      <c r="B73" t="s">
        <v>15</v>
      </c>
      <c r="C73" t="s">
        <v>32</v>
      </c>
      <c r="D73" t="s">
        <v>19</v>
      </c>
      <c r="E73" s="9">
        <v>5</v>
      </c>
      <c r="F73" t="s">
        <v>40</v>
      </c>
      <c r="G73" s="10">
        <v>54</v>
      </c>
      <c r="H73" s="8">
        <f>IFERROR(E71/(E71+E73),"")</f>
        <v>0.90740740740740744</v>
      </c>
      <c r="I73" s="4">
        <f>IFERROR((E71+E72)/(G71),"")</f>
        <v>0.90740740740740744</v>
      </c>
      <c r="J73" s="4">
        <v>0.9</v>
      </c>
      <c r="K73" t="s">
        <v>16</v>
      </c>
      <c r="L73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Will Meet Goal</v>
      </c>
      <c r="M73" t="s">
        <v>92</v>
      </c>
      <c r="N73" s="1">
        <v>46022</v>
      </c>
      <c r="O73" s="4">
        <v>9.2592592592592587E-2</v>
      </c>
    </row>
    <row r="74" spans="1:15" x14ac:dyDescent="0.25">
      <c r="A74">
        <v>2025</v>
      </c>
      <c r="B74" t="s">
        <v>15</v>
      </c>
      <c r="C74" t="s">
        <v>33</v>
      </c>
      <c r="D74" t="s">
        <v>13</v>
      </c>
      <c r="E74" s="9">
        <v>25</v>
      </c>
      <c r="F74" t="s">
        <v>50</v>
      </c>
      <c r="G74" s="10">
        <v>27</v>
      </c>
      <c r="H74" s="8">
        <f>IFERROR(E74/(E74+E76),"")</f>
        <v>0.92592592592592593</v>
      </c>
      <c r="I74" s="4">
        <f>IFERROR((E74+E75)/(G74),"")</f>
        <v>0.92592592592592593</v>
      </c>
      <c r="J74" s="4">
        <v>0.7</v>
      </c>
      <c r="K74" t="s">
        <v>16</v>
      </c>
      <c r="L74" t="s">
        <v>66</v>
      </c>
      <c r="M74" t="s">
        <v>93</v>
      </c>
      <c r="N74" s="1">
        <v>46022</v>
      </c>
      <c r="O74" s="4">
        <v>0.92592592592592593</v>
      </c>
    </row>
    <row r="75" spans="1:15" x14ac:dyDescent="0.25">
      <c r="A75">
        <v>2025</v>
      </c>
      <c r="B75" t="s">
        <v>15</v>
      </c>
      <c r="C75" t="s">
        <v>33</v>
      </c>
      <c r="D75" t="s">
        <v>18</v>
      </c>
      <c r="E75" s="9">
        <v>0</v>
      </c>
      <c r="F75" t="s">
        <v>50</v>
      </c>
      <c r="G75" s="10">
        <v>27</v>
      </c>
      <c r="H75" s="8">
        <f>IFERROR(E74/(E74+E76),"")</f>
        <v>0.92592592592592593</v>
      </c>
      <c r="I75" s="4">
        <f>IFERROR((E74+E75)/(G74),"")</f>
        <v>0.92592592592592593</v>
      </c>
      <c r="J75" s="4">
        <v>0.7</v>
      </c>
      <c r="K75" t="s">
        <v>16</v>
      </c>
      <c r="L75" t="s">
        <v>66</v>
      </c>
      <c r="M75" t="s">
        <v>93</v>
      </c>
      <c r="N75" s="1">
        <v>46022</v>
      </c>
      <c r="O75" s="4">
        <v>0</v>
      </c>
    </row>
    <row r="76" spans="1:15" x14ac:dyDescent="0.25">
      <c r="A76">
        <v>2025</v>
      </c>
      <c r="B76" t="s">
        <v>15</v>
      </c>
      <c r="C76" t="s">
        <v>33</v>
      </c>
      <c r="D76" t="s">
        <v>19</v>
      </c>
      <c r="E76" s="9">
        <v>2</v>
      </c>
      <c r="F76" t="s">
        <v>50</v>
      </c>
      <c r="G76" s="10">
        <v>27</v>
      </c>
      <c r="H76" s="8">
        <f>IFERROR(E74/(E74+E76),"")</f>
        <v>0.92592592592592593</v>
      </c>
      <c r="I76" s="4">
        <f>IFERROR((E74+E75)/(G74),"")</f>
        <v>0.92592592592592593</v>
      </c>
      <c r="J76" s="4">
        <v>0.7</v>
      </c>
      <c r="K76" t="s">
        <v>16</v>
      </c>
      <c r="L76" t="s">
        <v>66</v>
      </c>
      <c r="M76" t="s">
        <v>93</v>
      </c>
      <c r="N76" s="1">
        <v>46022</v>
      </c>
      <c r="O76" s="4">
        <v>7.407407407407407E-2</v>
      </c>
    </row>
    <row r="77" spans="1:15" x14ac:dyDescent="0.25">
      <c r="A77">
        <v>2025</v>
      </c>
      <c r="B77" t="s">
        <v>15</v>
      </c>
      <c r="C77" t="s">
        <v>34</v>
      </c>
      <c r="D77" t="s">
        <v>13</v>
      </c>
      <c r="E77" s="9">
        <v>25</v>
      </c>
      <c r="F77" t="s">
        <v>50</v>
      </c>
      <c r="G77" s="10">
        <v>26</v>
      </c>
      <c r="H77" s="8">
        <f>IFERROR(E77/(E77+E79),"")</f>
        <v>1</v>
      </c>
      <c r="I77" s="4">
        <f>IFERROR((E77+E78)/(G77),"")</f>
        <v>1</v>
      </c>
      <c r="J77" s="4">
        <v>0.7</v>
      </c>
      <c r="K77" t="s">
        <v>16</v>
      </c>
      <c r="L77" t="s">
        <v>66</v>
      </c>
      <c r="M77" t="s">
        <v>99</v>
      </c>
      <c r="N77" s="1">
        <v>46022</v>
      </c>
      <c r="O77" s="4">
        <f>E77/G77</f>
        <v>0.96153846153846156</v>
      </c>
    </row>
    <row r="78" spans="1:15" x14ac:dyDescent="0.25">
      <c r="A78">
        <v>2025</v>
      </c>
      <c r="B78" t="s">
        <v>15</v>
      </c>
      <c r="C78" t="s">
        <v>34</v>
      </c>
      <c r="D78" t="s">
        <v>18</v>
      </c>
      <c r="E78" s="9">
        <v>1</v>
      </c>
      <c r="F78" t="s">
        <v>50</v>
      </c>
      <c r="G78" s="10">
        <v>26</v>
      </c>
      <c r="H78" s="8">
        <f>IFERROR(E77/(E77+E79),"")</f>
        <v>1</v>
      </c>
      <c r="I78" s="4">
        <f>IFERROR((E77+E78)/(G77),"")</f>
        <v>1</v>
      </c>
      <c r="J78" s="4">
        <v>0.7</v>
      </c>
      <c r="K78" t="s">
        <v>16</v>
      </c>
      <c r="L78" t="s">
        <v>66</v>
      </c>
      <c r="M78" t="s">
        <v>99</v>
      </c>
      <c r="N78" s="1">
        <v>46022</v>
      </c>
      <c r="O78" s="4">
        <f>E78/G78</f>
        <v>3.8461538461538464E-2</v>
      </c>
    </row>
    <row r="79" spans="1:15" x14ac:dyDescent="0.25">
      <c r="A79">
        <v>2025</v>
      </c>
      <c r="B79" t="s">
        <v>15</v>
      </c>
      <c r="C79" t="s">
        <v>34</v>
      </c>
      <c r="D79" t="s">
        <v>19</v>
      </c>
      <c r="E79" s="9">
        <v>0</v>
      </c>
      <c r="F79" t="s">
        <v>50</v>
      </c>
      <c r="G79" s="10">
        <v>26</v>
      </c>
      <c r="H79" s="8">
        <f>IFERROR(E77/(E77+E79),"")</f>
        <v>1</v>
      </c>
      <c r="I79" s="4">
        <f>IFERROR((E77+E78)/(G77),"")</f>
        <v>1</v>
      </c>
      <c r="J79" s="4">
        <v>0.7</v>
      </c>
      <c r="K79" t="s">
        <v>16</v>
      </c>
      <c r="L79" t="s">
        <v>66</v>
      </c>
      <c r="M79" t="s">
        <v>99</v>
      </c>
      <c r="N79" s="1">
        <v>46022</v>
      </c>
      <c r="O79" s="4">
        <f>E79/G79</f>
        <v>0</v>
      </c>
    </row>
    <row r="80" spans="1:15" x14ac:dyDescent="0.25">
      <c r="A80">
        <v>2025</v>
      </c>
      <c r="B80" t="s">
        <v>15</v>
      </c>
      <c r="C80" t="s">
        <v>35</v>
      </c>
      <c r="D80" t="s">
        <v>13</v>
      </c>
      <c r="E80" s="9">
        <v>74</v>
      </c>
      <c r="F80" t="s">
        <v>40</v>
      </c>
      <c r="G80" s="10">
        <v>82</v>
      </c>
      <c r="H80" s="8">
        <f>IFERROR(E80/(E80+E82),"")</f>
        <v>0.90243902439024393</v>
      </c>
      <c r="I80" s="4">
        <f>IFERROR((E80+E81)/(G80),"")</f>
        <v>0.90243902439024393</v>
      </c>
      <c r="J80" s="4">
        <v>0.9</v>
      </c>
      <c r="K80" t="s">
        <v>16</v>
      </c>
      <c r="L80" t="s">
        <v>66</v>
      </c>
      <c r="M80" t="s">
        <v>94</v>
      </c>
      <c r="N80" s="1">
        <v>46022</v>
      </c>
      <c r="O80" s="4">
        <v>0.90243902439024393</v>
      </c>
    </row>
    <row r="81" spans="1:15" x14ac:dyDescent="0.25">
      <c r="A81">
        <v>2025</v>
      </c>
      <c r="B81" t="s">
        <v>15</v>
      </c>
      <c r="C81" t="s">
        <v>35</v>
      </c>
      <c r="D81" t="s">
        <v>18</v>
      </c>
      <c r="E81" s="9">
        <v>0</v>
      </c>
      <c r="F81" t="s">
        <v>40</v>
      </c>
      <c r="G81" s="10">
        <v>82</v>
      </c>
      <c r="H81" s="8">
        <f>IFERROR(E80/(E80+E82),"")</f>
        <v>0.90243902439024393</v>
      </c>
      <c r="I81" s="4">
        <f>IFERROR((E80+E81)/(G80),"")</f>
        <v>0.90243902439024393</v>
      </c>
      <c r="J81" s="4">
        <v>0.9</v>
      </c>
      <c r="K81" t="s">
        <v>16</v>
      </c>
      <c r="L81" t="s">
        <v>66</v>
      </c>
      <c r="M81" t="s">
        <v>94</v>
      </c>
      <c r="N81" s="1">
        <v>46022</v>
      </c>
      <c r="O81" s="4">
        <v>0</v>
      </c>
    </row>
    <row r="82" spans="1:15" x14ac:dyDescent="0.25">
      <c r="A82">
        <v>2025</v>
      </c>
      <c r="B82" t="s">
        <v>15</v>
      </c>
      <c r="C82" t="s">
        <v>35</v>
      </c>
      <c r="D82" t="s">
        <v>19</v>
      </c>
      <c r="E82" s="9">
        <v>8</v>
      </c>
      <c r="F82" t="s">
        <v>40</v>
      </c>
      <c r="G82" s="10">
        <v>82</v>
      </c>
      <c r="H82" s="8">
        <f>IFERROR(E80/(E80+E82),"")</f>
        <v>0.90243902439024393</v>
      </c>
      <c r="I82" s="4">
        <f>IFERROR((E80+E81)/(G80),"")</f>
        <v>0.90243902439024393</v>
      </c>
      <c r="J82" s="4">
        <v>0.9</v>
      </c>
      <c r="K82" t="s">
        <v>16</v>
      </c>
      <c r="L82" t="s">
        <v>66</v>
      </c>
      <c r="M82" t="s">
        <v>94</v>
      </c>
      <c r="N82" s="1">
        <v>46022</v>
      </c>
      <c r="O82" s="4">
        <v>9.7560975609756101E-2</v>
      </c>
    </row>
    <row r="83" spans="1:15" x14ac:dyDescent="0.25">
      <c r="A83">
        <v>2025</v>
      </c>
      <c r="B83" t="s">
        <v>15</v>
      </c>
      <c r="C83" t="s">
        <v>36</v>
      </c>
      <c r="D83" t="s">
        <v>13</v>
      </c>
      <c r="E83" s="9">
        <v>53</v>
      </c>
      <c r="F83" t="s">
        <v>54</v>
      </c>
      <c r="G83" s="10">
        <v>58</v>
      </c>
      <c r="H83" s="8">
        <f>IFERROR(E83/(E83+E85),"")</f>
        <v>0.91379310344827591</v>
      </c>
      <c r="I83" s="4">
        <f>IFERROR((E83+E84)/(G83),"")</f>
        <v>0.91379310344827591</v>
      </c>
      <c r="J83" s="4">
        <v>0.9</v>
      </c>
      <c r="K83" t="s">
        <v>16</v>
      </c>
      <c r="L83" t="s">
        <v>66</v>
      </c>
      <c r="M83" t="s">
        <v>95</v>
      </c>
      <c r="N83" s="1">
        <v>46022</v>
      </c>
      <c r="O83" s="4">
        <v>0.91379310344827591</v>
      </c>
    </row>
    <row r="84" spans="1:15" x14ac:dyDescent="0.25">
      <c r="A84">
        <v>2025</v>
      </c>
      <c r="B84" t="s">
        <v>15</v>
      </c>
      <c r="C84" t="s">
        <v>36</v>
      </c>
      <c r="D84" t="s">
        <v>18</v>
      </c>
      <c r="E84" s="9">
        <v>0</v>
      </c>
      <c r="F84" t="s">
        <v>54</v>
      </c>
      <c r="G84" s="10">
        <v>58</v>
      </c>
      <c r="H84" s="8">
        <f>IFERROR(E83/(E83+E85),"")</f>
        <v>0.91379310344827591</v>
      </c>
      <c r="I84" s="4">
        <f>IFERROR((E83+E84)/(G83),"")</f>
        <v>0.91379310344827591</v>
      </c>
      <c r="J84" s="4">
        <v>0.9</v>
      </c>
      <c r="K84" t="s">
        <v>16</v>
      </c>
      <c r="L84" t="s">
        <v>66</v>
      </c>
      <c r="M84" t="s">
        <v>95</v>
      </c>
      <c r="N84" s="1">
        <v>46022</v>
      </c>
      <c r="O84" s="4">
        <v>0</v>
      </c>
    </row>
    <row r="85" spans="1:15" x14ac:dyDescent="0.25">
      <c r="A85">
        <v>2025</v>
      </c>
      <c r="B85" t="s">
        <v>15</v>
      </c>
      <c r="C85" t="s">
        <v>36</v>
      </c>
      <c r="D85" t="s">
        <v>19</v>
      </c>
      <c r="E85" s="9">
        <v>5</v>
      </c>
      <c r="F85" t="s">
        <v>54</v>
      </c>
      <c r="G85" s="10">
        <v>58</v>
      </c>
      <c r="H85" s="8">
        <f>IFERROR(E83/(E83+E85),"")</f>
        <v>0.91379310344827591</v>
      </c>
      <c r="I85" s="4">
        <f>IFERROR((E83+E84)/(G83),"")</f>
        <v>0.91379310344827591</v>
      </c>
      <c r="J85" s="4">
        <v>0.9</v>
      </c>
      <c r="K85" t="s">
        <v>16</v>
      </c>
      <c r="L85" t="s">
        <v>66</v>
      </c>
      <c r="M85" t="s">
        <v>95</v>
      </c>
      <c r="N85" s="1">
        <v>46022</v>
      </c>
      <c r="O85" s="4">
        <v>8.6206896551724144E-2</v>
      </c>
    </row>
    <row r="86" spans="1:15" x14ac:dyDescent="0.25">
      <c r="A86">
        <v>2025</v>
      </c>
      <c r="B86" t="s">
        <v>15</v>
      </c>
      <c r="C86" t="s">
        <v>37</v>
      </c>
      <c r="D86" t="s">
        <v>13</v>
      </c>
      <c r="E86" s="9">
        <v>18</v>
      </c>
      <c r="F86" t="s">
        <v>54</v>
      </c>
      <c r="G86" s="10">
        <v>21</v>
      </c>
      <c r="H86" s="8">
        <f>IFERROR(E86/(E86+E88),"")</f>
        <v>0.8571428571428571</v>
      </c>
      <c r="I86" s="4">
        <f>IFERROR((E86+E87)/(G86),"")</f>
        <v>0.8571428571428571</v>
      </c>
      <c r="J86" s="4">
        <v>0.9</v>
      </c>
      <c r="K86" t="s">
        <v>16</v>
      </c>
      <c r="L86" t="s">
        <v>17</v>
      </c>
      <c r="M86" t="s">
        <v>63</v>
      </c>
      <c r="N86" s="1">
        <v>46022</v>
      </c>
      <c r="O86" s="4">
        <v>0.8571428571428571</v>
      </c>
    </row>
    <row r="87" spans="1:15" x14ac:dyDescent="0.25">
      <c r="A87">
        <v>2025</v>
      </c>
      <c r="B87" t="s">
        <v>15</v>
      </c>
      <c r="C87" t="s">
        <v>37</v>
      </c>
      <c r="D87" t="s">
        <v>18</v>
      </c>
      <c r="E87" s="9">
        <v>0</v>
      </c>
      <c r="F87" t="s">
        <v>54</v>
      </c>
      <c r="G87" s="10">
        <v>21</v>
      </c>
      <c r="H87" s="8">
        <f>IFERROR(E86/(E86+E88),"")</f>
        <v>0.8571428571428571</v>
      </c>
      <c r="I87" s="4">
        <f>IFERROR((E86+E87)/(G86),"")</f>
        <v>0.8571428571428571</v>
      </c>
      <c r="J87" s="4">
        <v>0.9</v>
      </c>
      <c r="K87" t="s">
        <v>16</v>
      </c>
      <c r="L87" t="s">
        <v>17</v>
      </c>
      <c r="M87" t="s">
        <v>63</v>
      </c>
      <c r="N87" s="1">
        <v>46022</v>
      </c>
      <c r="O87" s="4">
        <v>0</v>
      </c>
    </row>
    <row r="88" spans="1:15" x14ac:dyDescent="0.25">
      <c r="A88">
        <v>2025</v>
      </c>
      <c r="B88" t="s">
        <v>15</v>
      </c>
      <c r="C88" t="s">
        <v>37</v>
      </c>
      <c r="D88" t="s">
        <v>19</v>
      </c>
      <c r="E88" s="9">
        <v>3</v>
      </c>
      <c r="F88" t="s">
        <v>54</v>
      </c>
      <c r="G88" s="10">
        <v>21</v>
      </c>
      <c r="H88" s="8">
        <f>IFERROR(E86/(E86+E88),"")</f>
        <v>0.8571428571428571</v>
      </c>
      <c r="I88" s="4">
        <f>IFERROR((E86+E87)/(G86),"")</f>
        <v>0.8571428571428571</v>
      </c>
      <c r="J88" s="4">
        <v>0.9</v>
      </c>
      <c r="K88" t="s">
        <v>16</v>
      </c>
      <c r="L88" t="s">
        <v>17</v>
      </c>
      <c r="M88" t="s">
        <v>63</v>
      </c>
      <c r="N88" s="1">
        <v>46022</v>
      </c>
      <c r="O88" s="4">
        <v>0.14285714285714285</v>
      </c>
    </row>
    <row r="89" spans="1:15" x14ac:dyDescent="0.25">
      <c r="A89">
        <v>2025</v>
      </c>
      <c r="B89" t="s">
        <v>15</v>
      </c>
      <c r="C89" t="s">
        <v>22</v>
      </c>
      <c r="D89" t="s">
        <v>13</v>
      </c>
      <c r="E89" s="9">
        <v>4</v>
      </c>
      <c r="F89" t="s">
        <v>40</v>
      </c>
      <c r="G89" s="10">
        <v>4</v>
      </c>
      <c r="H89" s="8">
        <f>IFERROR(E89/(E89+E91),"")</f>
        <v>1</v>
      </c>
      <c r="I89" s="4">
        <f>IFERROR((E89+E90)/(G89),"")</f>
        <v>1</v>
      </c>
      <c r="J89" s="4">
        <v>0.9</v>
      </c>
      <c r="K89" t="s">
        <v>16</v>
      </c>
      <c r="L89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Will Meet Goal</v>
      </c>
      <c r="M89" t="s">
        <v>96</v>
      </c>
      <c r="N89" s="1">
        <v>46022</v>
      </c>
      <c r="O89" s="4">
        <v>1</v>
      </c>
    </row>
    <row r="90" spans="1:15" x14ac:dyDescent="0.25">
      <c r="A90">
        <v>2025</v>
      </c>
      <c r="B90" t="s">
        <v>15</v>
      </c>
      <c r="C90" t="s">
        <v>22</v>
      </c>
      <c r="D90" t="s">
        <v>18</v>
      </c>
      <c r="E90" s="9">
        <v>0</v>
      </c>
      <c r="F90" t="s">
        <v>40</v>
      </c>
      <c r="G90" s="10">
        <v>4</v>
      </c>
      <c r="H90" s="8">
        <f>IFERROR(E89/(E89+E91),"")</f>
        <v>1</v>
      </c>
      <c r="I90" s="4">
        <f>IFERROR((E89+E90)/(G89),"")</f>
        <v>1</v>
      </c>
      <c r="J90" s="4">
        <v>0.9</v>
      </c>
      <c r="K90" t="s">
        <v>16</v>
      </c>
      <c r="L90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Will Meet Goal</v>
      </c>
      <c r="M90" t="s">
        <v>96</v>
      </c>
      <c r="N90" s="1">
        <v>46022</v>
      </c>
      <c r="O90" s="4">
        <v>0</v>
      </c>
    </row>
    <row r="91" spans="1:15" x14ac:dyDescent="0.25">
      <c r="A91">
        <v>2025</v>
      </c>
      <c r="B91" t="s">
        <v>15</v>
      </c>
      <c r="C91" t="s">
        <v>22</v>
      </c>
      <c r="D91" t="s">
        <v>19</v>
      </c>
      <c r="E91" s="9">
        <v>0</v>
      </c>
      <c r="F91" t="s">
        <v>40</v>
      </c>
      <c r="G91" s="10">
        <v>4</v>
      </c>
      <c r="H91" s="8">
        <f>IFERROR(E89/(E89+E91),"")</f>
        <v>1</v>
      </c>
      <c r="I91" s="4">
        <f>IFERROR((E89+E90)/(G89),"")</f>
        <v>1</v>
      </c>
      <c r="J91" s="4">
        <v>0.9</v>
      </c>
      <c r="K91" t="s">
        <v>16</v>
      </c>
      <c r="L91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Will Meet Goal</v>
      </c>
      <c r="M91" t="s">
        <v>96</v>
      </c>
      <c r="N91" s="1">
        <v>46022</v>
      </c>
      <c r="O91" s="4">
        <v>0</v>
      </c>
    </row>
    <row r="92" spans="1:15" x14ac:dyDescent="0.25">
      <c r="A92">
        <v>2025</v>
      </c>
      <c r="B92" t="s">
        <v>15</v>
      </c>
      <c r="C92" t="s">
        <v>26</v>
      </c>
      <c r="D92" t="s">
        <v>13</v>
      </c>
      <c r="E92" s="9">
        <v>4</v>
      </c>
      <c r="F92" t="s">
        <v>58</v>
      </c>
      <c r="G92" s="10">
        <v>4</v>
      </c>
      <c r="H92" s="8">
        <f>IFERROR(E92/(E92+E94),"")</f>
        <v>1</v>
      </c>
      <c r="I92" s="4">
        <f>IFERROR((E92+E93)/(G92),"")</f>
        <v>1</v>
      </c>
      <c r="J92" s="4">
        <v>0.9</v>
      </c>
      <c r="K92" t="s">
        <v>16</v>
      </c>
      <c r="L9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2" t="s">
        <v>96</v>
      </c>
      <c r="N92" s="1">
        <v>46022</v>
      </c>
      <c r="O92" s="4">
        <v>1</v>
      </c>
    </row>
    <row r="93" spans="1:15" x14ac:dyDescent="0.25">
      <c r="A93">
        <v>2025</v>
      </c>
      <c r="B93" t="s">
        <v>15</v>
      </c>
      <c r="C93" t="s">
        <v>26</v>
      </c>
      <c r="D93" t="s">
        <v>18</v>
      </c>
      <c r="E93" s="9">
        <v>0</v>
      </c>
      <c r="F93" t="s">
        <v>58</v>
      </c>
      <c r="G93" s="10">
        <v>4</v>
      </c>
      <c r="H93" s="8">
        <f>IFERROR(E92/(E92+E94),"")</f>
        <v>1</v>
      </c>
      <c r="I93" s="4">
        <f>IFERROR((E92+E93)/(G92),"")</f>
        <v>1</v>
      </c>
      <c r="J93" s="4">
        <v>0.9</v>
      </c>
      <c r="K93" t="s">
        <v>16</v>
      </c>
      <c r="L93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3" t="s">
        <v>96</v>
      </c>
      <c r="N93" s="1">
        <v>46022</v>
      </c>
      <c r="O93" s="4">
        <v>0</v>
      </c>
    </row>
    <row r="94" spans="1:15" x14ac:dyDescent="0.25">
      <c r="A94">
        <v>2025</v>
      </c>
      <c r="B94" t="s">
        <v>15</v>
      </c>
      <c r="C94" t="s">
        <v>26</v>
      </c>
      <c r="D94" t="s">
        <v>19</v>
      </c>
      <c r="E94" s="9">
        <v>0</v>
      </c>
      <c r="F94" t="s">
        <v>58</v>
      </c>
      <c r="G94" s="10">
        <v>4</v>
      </c>
      <c r="H94" s="8">
        <f>IFERROR(E92/(E92+E94),"")</f>
        <v>1</v>
      </c>
      <c r="I94" s="4">
        <f>IFERROR((E92+E93)/(G92),"")</f>
        <v>1</v>
      </c>
      <c r="J94" s="4">
        <v>0.9</v>
      </c>
      <c r="K94" t="s">
        <v>16</v>
      </c>
      <c r="L94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4" t="s">
        <v>96</v>
      </c>
      <c r="N94" s="1">
        <v>46022</v>
      </c>
      <c r="O94" s="4">
        <v>0</v>
      </c>
    </row>
    <row r="95" spans="1:15" x14ac:dyDescent="0.25">
      <c r="A95">
        <v>2025</v>
      </c>
      <c r="B95" t="s">
        <v>15</v>
      </c>
      <c r="C95" t="s">
        <v>23</v>
      </c>
      <c r="D95" t="s">
        <v>13</v>
      </c>
      <c r="E95" s="9">
        <v>13</v>
      </c>
      <c r="F95" t="s">
        <v>40</v>
      </c>
      <c r="G95" s="10">
        <v>13</v>
      </c>
      <c r="H95" s="8">
        <f>IFERROR(E95/(E95+E97),"")</f>
        <v>1</v>
      </c>
      <c r="I95" s="4">
        <f>IFERROR((E95+E96)/(G95),"")</f>
        <v>1</v>
      </c>
      <c r="J95" s="4">
        <v>0.9</v>
      </c>
      <c r="K95" t="s">
        <v>16</v>
      </c>
      <c r="L95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Will Meet Goal</v>
      </c>
      <c r="M95" t="s">
        <v>65</v>
      </c>
      <c r="N95" s="1">
        <v>46022</v>
      </c>
      <c r="O95" s="4">
        <v>1</v>
      </c>
    </row>
    <row r="96" spans="1:15" x14ac:dyDescent="0.25">
      <c r="A96">
        <v>2025</v>
      </c>
      <c r="B96" t="s">
        <v>15</v>
      </c>
      <c r="C96" t="s">
        <v>23</v>
      </c>
      <c r="D96" t="s">
        <v>18</v>
      </c>
      <c r="E96" s="9">
        <v>0</v>
      </c>
      <c r="F96" t="s">
        <v>40</v>
      </c>
      <c r="G96" s="10">
        <v>13</v>
      </c>
      <c r="H96" s="8">
        <f>IFERROR(E95/(E95+E97),"")</f>
        <v>1</v>
      </c>
      <c r="I96" s="4">
        <f>IFERROR((E95+E96)/(G95),"")</f>
        <v>1</v>
      </c>
      <c r="J96" s="4">
        <v>0.9</v>
      </c>
      <c r="K96" t="s">
        <v>16</v>
      </c>
      <c r="L96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Will Meet Goal</v>
      </c>
      <c r="M96" t="s">
        <v>65</v>
      </c>
      <c r="N96" s="1">
        <v>46022</v>
      </c>
      <c r="O96" s="4">
        <v>0</v>
      </c>
    </row>
    <row r="97" spans="1:15" x14ac:dyDescent="0.25">
      <c r="A97">
        <v>2025</v>
      </c>
      <c r="B97" t="s">
        <v>15</v>
      </c>
      <c r="C97" t="s">
        <v>23</v>
      </c>
      <c r="D97" t="s">
        <v>19</v>
      </c>
      <c r="E97" s="9">
        <v>0</v>
      </c>
      <c r="F97" t="s">
        <v>40</v>
      </c>
      <c r="G97" s="10">
        <v>13</v>
      </c>
      <c r="H97" s="8">
        <f>IFERROR(E95/(E95+E97),"")</f>
        <v>1</v>
      </c>
      <c r="I97" s="4">
        <f>IFERROR((E95+E96)/(G95),"")</f>
        <v>1</v>
      </c>
      <c r="J97" s="4">
        <v>0.9</v>
      </c>
      <c r="K97" t="s">
        <v>16</v>
      </c>
      <c r="L9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Will Meet Goal</v>
      </c>
      <c r="M97" t="s">
        <v>65</v>
      </c>
      <c r="N97" s="1">
        <v>46022</v>
      </c>
      <c r="O97" s="4">
        <v>0</v>
      </c>
    </row>
    <row r="98" spans="1:15" x14ac:dyDescent="0.25">
      <c r="A98">
        <v>2025</v>
      </c>
      <c r="B98" t="s">
        <v>15</v>
      </c>
      <c r="C98" t="s">
        <v>27</v>
      </c>
      <c r="D98" t="s">
        <v>13</v>
      </c>
      <c r="E98" s="9">
        <v>12</v>
      </c>
      <c r="F98" t="s">
        <v>50</v>
      </c>
      <c r="G98" s="10">
        <v>13</v>
      </c>
      <c r="H98" s="8">
        <f>IFERROR(E98/(E98+E100),"")</f>
        <v>0.92307692307692313</v>
      </c>
      <c r="I98" s="4">
        <f>IFERROR((E98+E99)/(G98),"")</f>
        <v>0.92307692307692313</v>
      </c>
      <c r="J98" s="4">
        <v>0.9</v>
      </c>
      <c r="K98" t="s">
        <v>16</v>
      </c>
      <c r="L98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Will Meet Goal</v>
      </c>
      <c r="M98" t="s">
        <v>65</v>
      </c>
      <c r="N98" s="1">
        <v>46022</v>
      </c>
      <c r="O98" s="4">
        <v>0.92307692307692313</v>
      </c>
    </row>
    <row r="99" spans="1:15" x14ac:dyDescent="0.25">
      <c r="A99">
        <v>2025</v>
      </c>
      <c r="B99" t="s">
        <v>15</v>
      </c>
      <c r="C99" t="s">
        <v>27</v>
      </c>
      <c r="D99" t="s">
        <v>18</v>
      </c>
      <c r="E99" s="9">
        <v>0</v>
      </c>
      <c r="F99" t="s">
        <v>50</v>
      </c>
      <c r="G99" s="10">
        <v>13</v>
      </c>
      <c r="H99" s="8">
        <f>IFERROR(E98/(E98+E100),"")</f>
        <v>0.92307692307692313</v>
      </c>
      <c r="I99" s="4">
        <f>IFERROR((E98+E99)/(G98),"")</f>
        <v>0.92307692307692313</v>
      </c>
      <c r="J99" s="4">
        <v>0.9</v>
      </c>
      <c r="K99" t="s">
        <v>16</v>
      </c>
      <c r="L99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Will Meet Goal</v>
      </c>
      <c r="M99" t="s">
        <v>65</v>
      </c>
      <c r="N99" s="1">
        <v>46022</v>
      </c>
      <c r="O99" s="4">
        <v>0</v>
      </c>
    </row>
    <row r="100" spans="1:15" x14ac:dyDescent="0.25">
      <c r="A100">
        <v>2025</v>
      </c>
      <c r="B100" t="s">
        <v>15</v>
      </c>
      <c r="C100" t="s">
        <v>27</v>
      </c>
      <c r="D100" t="s">
        <v>19</v>
      </c>
      <c r="E100" s="9">
        <v>1</v>
      </c>
      <c r="F100" t="s">
        <v>50</v>
      </c>
      <c r="G100" s="10">
        <v>13</v>
      </c>
      <c r="H100" s="8">
        <f>IFERROR(E98/(E98+E100),"")</f>
        <v>0.92307692307692313</v>
      </c>
      <c r="I100" s="4">
        <f>IFERROR((E98+E99)/(G98),"")</f>
        <v>0.92307692307692313</v>
      </c>
      <c r="J100" s="4">
        <v>0.9</v>
      </c>
      <c r="K100" t="s">
        <v>16</v>
      </c>
      <c r="L100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Will Meet Goal</v>
      </c>
      <c r="M100" t="s">
        <v>65</v>
      </c>
      <c r="N100" s="1">
        <v>46022</v>
      </c>
      <c r="O100" s="4">
        <v>7.6923076923076927E-2</v>
      </c>
    </row>
    <row r="101" spans="1:15" x14ac:dyDescent="0.25">
      <c r="A101">
        <v>2025</v>
      </c>
      <c r="B101" t="s">
        <v>15</v>
      </c>
      <c r="C101" t="s">
        <v>28</v>
      </c>
      <c r="D101" t="s">
        <v>13</v>
      </c>
      <c r="E101" s="9">
        <v>69</v>
      </c>
      <c r="F101" t="s">
        <v>47</v>
      </c>
      <c r="G101" s="7">
        <v>79</v>
      </c>
      <c r="H101" s="8">
        <f>IFERROR(E101/(E101+E103),"")</f>
        <v>0.971830985915493</v>
      </c>
      <c r="I101" s="4">
        <f>IFERROR((E101+E102)/(G101),"")</f>
        <v>0.97468354430379744</v>
      </c>
      <c r="J101" s="4">
        <v>0.9</v>
      </c>
      <c r="K101" t="s">
        <v>16</v>
      </c>
      <c r="L101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1" t="s">
        <v>97</v>
      </c>
      <c r="N101" s="1">
        <v>46022</v>
      </c>
      <c r="O101" s="4">
        <v>0.87341772151898733</v>
      </c>
    </row>
    <row r="102" spans="1:15" x14ac:dyDescent="0.25">
      <c r="A102">
        <v>2025</v>
      </c>
      <c r="B102" t="s">
        <v>15</v>
      </c>
      <c r="C102" t="s">
        <v>28</v>
      </c>
      <c r="D102" t="s">
        <v>18</v>
      </c>
      <c r="E102" s="9">
        <v>8</v>
      </c>
      <c r="F102" t="s">
        <v>47</v>
      </c>
      <c r="G102" s="7">
        <v>79</v>
      </c>
      <c r="H102" s="8">
        <f>IFERROR(E101/(E101+E103),"")</f>
        <v>0.971830985915493</v>
      </c>
      <c r="I102" s="4">
        <f>IFERROR((E101+E102)/(G101),"")</f>
        <v>0.97468354430379744</v>
      </c>
      <c r="J102" s="4">
        <v>0.9</v>
      </c>
      <c r="K102" t="s">
        <v>16</v>
      </c>
      <c r="L102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2" t="s">
        <v>97</v>
      </c>
      <c r="N102" s="1">
        <v>46022</v>
      </c>
      <c r="O102" s="4">
        <v>0.10126582278481013</v>
      </c>
    </row>
    <row r="103" spans="1:15" x14ac:dyDescent="0.25">
      <c r="A103">
        <v>2025</v>
      </c>
      <c r="B103" t="s">
        <v>15</v>
      </c>
      <c r="C103" t="s">
        <v>28</v>
      </c>
      <c r="D103" t="s">
        <v>19</v>
      </c>
      <c r="E103" s="9">
        <v>2</v>
      </c>
      <c r="F103" t="s">
        <v>47</v>
      </c>
      <c r="G103" s="7">
        <v>79</v>
      </c>
      <c r="H103" s="8">
        <f>IFERROR(E101/(E101+E103),"")</f>
        <v>0.971830985915493</v>
      </c>
      <c r="I103" s="4">
        <f>IFERROR((E101+E102)/(G101),"")</f>
        <v>0.97468354430379744</v>
      </c>
      <c r="J103" s="4">
        <v>0.9</v>
      </c>
      <c r="K103" t="s">
        <v>16</v>
      </c>
      <c r="L103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3" t="s">
        <v>97</v>
      </c>
      <c r="N103" s="1">
        <v>46022</v>
      </c>
      <c r="O103" s="4">
        <v>2.5316455696202531E-2</v>
      </c>
    </row>
    <row r="104" spans="1:15" x14ac:dyDescent="0.25">
      <c r="A104">
        <v>2025</v>
      </c>
      <c r="B104" t="s">
        <v>15</v>
      </c>
      <c r="C104" t="s">
        <v>38</v>
      </c>
      <c r="D104" t="s">
        <v>13</v>
      </c>
      <c r="E104" s="9">
        <v>55</v>
      </c>
      <c r="F104" t="s">
        <v>61</v>
      </c>
      <c r="G104" s="10">
        <v>58</v>
      </c>
      <c r="H104" s="8">
        <f>IFERROR(E104/(E104+E106),"")</f>
        <v>0.96491228070175439</v>
      </c>
      <c r="I104" s="4">
        <f>IFERROR((E104+E105)/(G104),"")</f>
        <v>0.96551724137931039</v>
      </c>
      <c r="J104" s="4">
        <v>0.9</v>
      </c>
      <c r="K104" t="s">
        <v>16</v>
      </c>
      <c r="L104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Currently Meeting, Pending</v>
      </c>
      <c r="M104" t="s">
        <v>98</v>
      </c>
      <c r="N104" s="1">
        <v>46022</v>
      </c>
      <c r="O104" s="4">
        <v>0.94827586206896552</v>
      </c>
    </row>
    <row r="105" spans="1:15" x14ac:dyDescent="0.25">
      <c r="A105">
        <v>2025</v>
      </c>
      <c r="B105" t="s">
        <v>15</v>
      </c>
      <c r="C105" t="s">
        <v>38</v>
      </c>
      <c r="D105" t="s">
        <v>18</v>
      </c>
      <c r="E105" s="9">
        <v>1</v>
      </c>
      <c r="F105" t="s">
        <v>61</v>
      </c>
      <c r="G105" s="10">
        <v>58</v>
      </c>
      <c r="H105" s="8">
        <f>IFERROR(E104/(E104+E106),"")</f>
        <v>0.96491228070175439</v>
      </c>
      <c r="I105" s="4">
        <f>IFERROR((E104+E105)/(G104),"")</f>
        <v>0.96551724137931039</v>
      </c>
      <c r="J105" s="4">
        <v>0.9</v>
      </c>
      <c r="K105" t="s">
        <v>16</v>
      </c>
      <c r="L105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Currently Meeting, Pending</v>
      </c>
      <c r="M105" t="s">
        <v>98</v>
      </c>
      <c r="N105" s="1">
        <v>46022</v>
      </c>
      <c r="O105" s="4">
        <v>1.7241379310344827E-2</v>
      </c>
    </row>
    <row r="106" spans="1:15" x14ac:dyDescent="0.25">
      <c r="A106">
        <v>2025</v>
      </c>
      <c r="B106" t="s">
        <v>15</v>
      </c>
      <c r="C106" t="s">
        <v>38</v>
      </c>
      <c r="D106" t="s">
        <v>19</v>
      </c>
      <c r="E106" s="9">
        <v>2</v>
      </c>
      <c r="F106" t="s">
        <v>61</v>
      </c>
      <c r="G106" s="10">
        <v>58</v>
      </c>
      <c r="H106" s="8">
        <f>IFERROR(E104/(E104+E106),"")</f>
        <v>0.96491228070175439</v>
      </c>
      <c r="I106" s="4">
        <f>IFERROR((E104+E105)/(G104),"")</f>
        <v>0.96551724137931039</v>
      </c>
      <c r="J106" s="4">
        <v>0.9</v>
      </c>
      <c r="K106" t="s">
        <v>16</v>
      </c>
      <c r="L106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Currently Meeting, Pending</v>
      </c>
      <c r="M106" t="s">
        <v>98</v>
      </c>
      <c r="N106" s="1">
        <v>46022</v>
      </c>
      <c r="O106" s="4">
        <v>3.4482758620689655E-2</v>
      </c>
    </row>
    <row r="107" spans="1:15" x14ac:dyDescent="0.25">
      <c r="A107">
        <v>2025</v>
      </c>
      <c r="B107" t="s">
        <v>15</v>
      </c>
      <c r="C107" t="s">
        <v>30</v>
      </c>
      <c r="D107" t="s">
        <v>13</v>
      </c>
      <c r="E107" s="9">
        <v>2</v>
      </c>
      <c r="F107" t="s">
        <v>61</v>
      </c>
      <c r="G107" s="10">
        <v>4</v>
      </c>
      <c r="H107" s="8">
        <f>IFERROR(E107/(E107+E109),"")</f>
        <v>1</v>
      </c>
      <c r="I107" s="4">
        <f>IFERROR((E107+E108)/(G107),"")</f>
        <v>1</v>
      </c>
      <c r="J107" s="4">
        <v>0.9</v>
      </c>
      <c r="K107" t="s">
        <v>16</v>
      </c>
      <c r="L10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Currently Meeting, Pending</v>
      </c>
      <c r="M107" t="s">
        <v>80</v>
      </c>
      <c r="N107" s="1">
        <v>46022</v>
      </c>
      <c r="O107" s="4">
        <v>0.5</v>
      </c>
    </row>
    <row r="108" spans="1:15" x14ac:dyDescent="0.25">
      <c r="A108">
        <v>2025</v>
      </c>
      <c r="B108" t="s">
        <v>15</v>
      </c>
      <c r="C108" t="s">
        <v>30</v>
      </c>
      <c r="D108" t="s">
        <v>18</v>
      </c>
      <c r="E108" s="9">
        <v>2</v>
      </c>
      <c r="F108" t="s">
        <v>61</v>
      </c>
      <c r="G108" s="10">
        <v>4</v>
      </c>
      <c r="H108" s="8">
        <f>IFERROR(E107/(E107+E109),"")</f>
        <v>1</v>
      </c>
      <c r="I108" s="4">
        <f>IFERROR((E107+E108)/(G107),"")</f>
        <v>1</v>
      </c>
      <c r="J108" s="4">
        <v>0.9</v>
      </c>
      <c r="K108" t="s">
        <v>16</v>
      </c>
      <c r="L108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Currently Meeting, Pending</v>
      </c>
      <c r="M108" t="s">
        <v>80</v>
      </c>
      <c r="N108" s="1">
        <v>46022</v>
      </c>
      <c r="O108" s="4">
        <v>0.5</v>
      </c>
    </row>
    <row r="109" spans="1:15" x14ac:dyDescent="0.25">
      <c r="A109">
        <v>2025</v>
      </c>
      <c r="B109" t="s">
        <v>15</v>
      </c>
      <c r="C109" t="s">
        <v>30</v>
      </c>
      <c r="D109" t="s">
        <v>19</v>
      </c>
      <c r="E109" s="9">
        <v>0</v>
      </c>
      <c r="F109" t="s">
        <v>61</v>
      </c>
      <c r="G109" s="10">
        <v>4</v>
      </c>
      <c r="H109" s="8">
        <f>IFERROR(E107/(E107+E109),"")</f>
        <v>1</v>
      </c>
      <c r="I109" s="4">
        <f>IFERROR((E107+E108)/(G107),"")</f>
        <v>1</v>
      </c>
      <c r="J109" s="4">
        <v>0.9</v>
      </c>
      <c r="K109" t="s">
        <v>16</v>
      </c>
      <c r="L109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Currently Meeting, Pending</v>
      </c>
      <c r="M109" t="s">
        <v>80</v>
      </c>
      <c r="N109" s="1">
        <v>46022</v>
      </c>
      <c r="O109" s="4">
        <v>0</v>
      </c>
    </row>
    <row r="110" spans="1:15" s="7" customFormat="1" x14ac:dyDescent="0.25">
      <c r="A110" s="7">
        <v>2026</v>
      </c>
      <c r="B110" s="7" t="s">
        <v>15</v>
      </c>
      <c r="C110" s="7" t="s">
        <v>20</v>
      </c>
      <c r="D110" s="7" t="s">
        <v>13</v>
      </c>
      <c r="E110" s="13">
        <v>6</v>
      </c>
      <c r="F110" s="7" t="s">
        <v>67</v>
      </c>
      <c r="G110" s="7">
        <v>7</v>
      </c>
      <c r="H110" s="11">
        <v>0.8571428571428571</v>
      </c>
      <c r="I110" s="12">
        <v>0.8571428571428571</v>
      </c>
      <c r="J110" s="8">
        <v>0.9</v>
      </c>
      <c r="K110" s="7" t="s">
        <v>16</v>
      </c>
      <c r="L110" s="14" t="s">
        <v>17</v>
      </c>
      <c r="M110" s="7" t="s">
        <v>79</v>
      </c>
      <c r="N110" s="15">
        <v>46022</v>
      </c>
      <c r="O110" s="8">
        <v>0.8571428571428571</v>
      </c>
    </row>
    <row r="111" spans="1:15" s="7" customFormat="1" x14ac:dyDescent="0.25">
      <c r="A111" s="7">
        <v>2026</v>
      </c>
      <c r="B111" s="7" t="s">
        <v>15</v>
      </c>
      <c r="C111" s="7" t="s">
        <v>20</v>
      </c>
      <c r="D111" s="7" t="s">
        <v>18</v>
      </c>
      <c r="E111" s="13">
        <v>0</v>
      </c>
      <c r="F111" s="7" t="s">
        <v>67</v>
      </c>
      <c r="G111" s="7">
        <v>7</v>
      </c>
      <c r="H111" s="11">
        <v>0.8571428571428571</v>
      </c>
      <c r="I111" s="12">
        <v>0.8571428571428571</v>
      </c>
      <c r="J111" s="8">
        <v>0.9</v>
      </c>
      <c r="K111" s="7" t="s">
        <v>16</v>
      </c>
      <c r="L111" s="7" t="s">
        <v>17</v>
      </c>
      <c r="M111" s="7" t="s">
        <v>79</v>
      </c>
      <c r="N111" s="15">
        <v>46022</v>
      </c>
      <c r="O111" s="8">
        <v>0</v>
      </c>
    </row>
    <row r="112" spans="1:15" s="7" customFormat="1" x14ac:dyDescent="0.25">
      <c r="A112" s="7">
        <v>2026</v>
      </c>
      <c r="B112" s="7" t="s">
        <v>15</v>
      </c>
      <c r="C112" s="7" t="s">
        <v>20</v>
      </c>
      <c r="D112" s="7" t="s">
        <v>19</v>
      </c>
      <c r="E112" s="13">
        <v>1</v>
      </c>
      <c r="F112" s="7" t="s">
        <v>67</v>
      </c>
      <c r="G112" s="7">
        <v>7</v>
      </c>
      <c r="H112" s="11">
        <v>0.8571428571428571</v>
      </c>
      <c r="I112" s="12">
        <v>0.8571428571428571</v>
      </c>
      <c r="J112" s="8">
        <v>0.9</v>
      </c>
      <c r="K112" s="7" t="s">
        <v>16</v>
      </c>
      <c r="L112" s="7" t="s">
        <v>17</v>
      </c>
      <c r="M112" s="7" t="s">
        <v>79</v>
      </c>
      <c r="N112" s="15">
        <v>46022</v>
      </c>
      <c r="O112" s="8">
        <v>0.14285714285714285</v>
      </c>
    </row>
    <row r="113" spans="1:15" s="7" customFormat="1" x14ac:dyDescent="0.25">
      <c r="A113" s="7">
        <v>2026</v>
      </c>
      <c r="B113" s="7" t="s">
        <v>15</v>
      </c>
      <c r="C113" s="7" t="s">
        <v>24</v>
      </c>
      <c r="D113" s="7" t="s">
        <v>13</v>
      </c>
      <c r="E113" s="13">
        <v>3</v>
      </c>
      <c r="F113" s="7" t="s">
        <v>68</v>
      </c>
      <c r="G113" s="7">
        <v>3</v>
      </c>
      <c r="H113" s="11">
        <v>1</v>
      </c>
      <c r="I113" s="12">
        <v>1</v>
      </c>
      <c r="J113" s="8">
        <v>0.9</v>
      </c>
      <c r="K113" s="7" t="s">
        <v>16</v>
      </c>
      <c r="L113" s="14" t="s">
        <v>66</v>
      </c>
      <c r="M113" s="7" t="s">
        <v>64</v>
      </c>
      <c r="N113" s="15">
        <v>46022</v>
      </c>
      <c r="O113" s="8">
        <v>1</v>
      </c>
    </row>
    <row r="114" spans="1:15" s="7" customFormat="1" x14ac:dyDescent="0.25">
      <c r="A114" s="7">
        <v>2026</v>
      </c>
      <c r="B114" s="7" t="s">
        <v>15</v>
      </c>
      <c r="C114" s="7" t="s">
        <v>24</v>
      </c>
      <c r="D114" s="7" t="s">
        <v>18</v>
      </c>
      <c r="E114" s="13">
        <v>0</v>
      </c>
      <c r="F114" s="7" t="s">
        <v>68</v>
      </c>
      <c r="G114" s="7">
        <v>3</v>
      </c>
      <c r="H114" s="11">
        <v>1</v>
      </c>
      <c r="I114" s="12">
        <v>1</v>
      </c>
      <c r="J114" s="8">
        <v>0.9</v>
      </c>
      <c r="K114" s="7" t="s">
        <v>16</v>
      </c>
      <c r="L114" s="7" t="s">
        <v>66</v>
      </c>
      <c r="M114" s="7" t="s">
        <v>64</v>
      </c>
      <c r="N114" s="15">
        <v>46022</v>
      </c>
      <c r="O114" s="8">
        <v>0</v>
      </c>
    </row>
    <row r="115" spans="1:15" s="7" customFormat="1" x14ac:dyDescent="0.25">
      <c r="A115" s="7">
        <v>2026</v>
      </c>
      <c r="B115" s="7" t="s">
        <v>15</v>
      </c>
      <c r="C115" s="7" t="s">
        <v>24</v>
      </c>
      <c r="D115" s="7" t="s">
        <v>19</v>
      </c>
      <c r="E115" s="13">
        <v>0</v>
      </c>
      <c r="F115" s="7" t="s">
        <v>68</v>
      </c>
      <c r="G115" s="7">
        <v>3</v>
      </c>
      <c r="H115" s="11">
        <v>1</v>
      </c>
      <c r="I115" s="12">
        <v>1</v>
      </c>
      <c r="J115" s="8">
        <v>0.9</v>
      </c>
      <c r="K115" s="7" t="s">
        <v>16</v>
      </c>
      <c r="L115" s="7" t="s">
        <v>66</v>
      </c>
      <c r="M115" s="7" t="s">
        <v>64</v>
      </c>
      <c r="N115" s="15">
        <v>46022</v>
      </c>
      <c r="O115" s="8">
        <v>0</v>
      </c>
    </row>
    <row r="116" spans="1:15" s="7" customFormat="1" x14ac:dyDescent="0.25">
      <c r="A116" s="7">
        <v>2026</v>
      </c>
      <c r="B116" s="7" t="s">
        <v>15</v>
      </c>
      <c r="C116" s="7" t="s">
        <v>31</v>
      </c>
      <c r="D116" s="7" t="s">
        <v>13</v>
      </c>
      <c r="E116" s="13">
        <v>2</v>
      </c>
      <c r="F116" s="7" t="s">
        <v>68</v>
      </c>
      <c r="G116" s="7">
        <v>4</v>
      </c>
      <c r="H116" s="11">
        <v>1</v>
      </c>
      <c r="I116" s="12">
        <v>1</v>
      </c>
      <c r="J116" s="8">
        <v>0.9</v>
      </c>
      <c r="K116" s="7" t="s">
        <v>16</v>
      </c>
      <c r="L116" s="14" t="s">
        <v>76</v>
      </c>
      <c r="M116" s="7" t="s">
        <v>80</v>
      </c>
      <c r="N116" s="15">
        <v>46022</v>
      </c>
      <c r="O116" s="8">
        <v>0.5</v>
      </c>
    </row>
    <row r="117" spans="1:15" s="7" customFormat="1" x14ac:dyDescent="0.25">
      <c r="A117" s="7">
        <v>2026</v>
      </c>
      <c r="B117" s="7" t="s">
        <v>15</v>
      </c>
      <c r="C117" s="7" t="s">
        <v>31</v>
      </c>
      <c r="D117" s="7" t="s">
        <v>18</v>
      </c>
      <c r="E117" s="13">
        <v>2</v>
      </c>
      <c r="F117" s="7" t="s">
        <v>68</v>
      </c>
      <c r="G117" s="7">
        <v>4</v>
      </c>
      <c r="H117" s="11">
        <v>1</v>
      </c>
      <c r="I117" s="12">
        <v>1</v>
      </c>
      <c r="J117" s="8">
        <v>0.9</v>
      </c>
      <c r="K117" s="7" t="s">
        <v>16</v>
      </c>
      <c r="L117" s="7" t="s">
        <v>76</v>
      </c>
      <c r="M117" s="7" t="s">
        <v>80</v>
      </c>
      <c r="N117" s="15">
        <v>46022</v>
      </c>
      <c r="O117" s="8">
        <v>0.5</v>
      </c>
    </row>
    <row r="118" spans="1:15" s="7" customFormat="1" x14ac:dyDescent="0.25">
      <c r="A118" s="7">
        <v>2026</v>
      </c>
      <c r="B118" s="7" t="s">
        <v>15</v>
      </c>
      <c r="C118" s="7" t="s">
        <v>31</v>
      </c>
      <c r="D118" s="7" t="s">
        <v>19</v>
      </c>
      <c r="E118" s="13">
        <v>0</v>
      </c>
      <c r="F118" s="7" t="s">
        <v>68</v>
      </c>
      <c r="G118" s="7">
        <v>4</v>
      </c>
      <c r="H118" s="11">
        <v>1</v>
      </c>
      <c r="I118" s="12">
        <v>1</v>
      </c>
      <c r="J118" s="8">
        <v>0.9</v>
      </c>
      <c r="K118" s="7" t="s">
        <v>16</v>
      </c>
      <c r="L118" s="7" t="s">
        <v>76</v>
      </c>
      <c r="M118" s="7" t="s">
        <v>80</v>
      </c>
      <c r="N118" s="15">
        <v>46022</v>
      </c>
      <c r="O118" s="8">
        <v>0</v>
      </c>
    </row>
    <row r="119" spans="1:15" s="7" customFormat="1" x14ac:dyDescent="0.25">
      <c r="A119" s="7">
        <v>2026</v>
      </c>
      <c r="B119" s="7" t="s">
        <v>15</v>
      </c>
      <c r="C119" s="7" t="s">
        <v>21</v>
      </c>
      <c r="D119" s="7" t="s">
        <v>13</v>
      </c>
      <c r="E119" s="13">
        <v>3</v>
      </c>
      <c r="F119" s="7" t="s">
        <v>69</v>
      </c>
      <c r="G119" s="7">
        <v>6</v>
      </c>
      <c r="H119" s="11">
        <v>1</v>
      </c>
      <c r="I119" s="12">
        <v>1</v>
      </c>
      <c r="J119" s="8">
        <v>0.9</v>
      </c>
      <c r="K119" s="7" t="s">
        <v>16</v>
      </c>
      <c r="L119" s="14" t="s">
        <v>76</v>
      </c>
      <c r="M119" s="7" t="s">
        <v>81</v>
      </c>
      <c r="N119" s="15">
        <v>46022</v>
      </c>
      <c r="O119" s="8">
        <v>0.5</v>
      </c>
    </row>
    <row r="120" spans="1:15" s="7" customFormat="1" x14ac:dyDescent="0.25">
      <c r="A120" s="7">
        <v>2026</v>
      </c>
      <c r="B120" s="7" t="s">
        <v>15</v>
      </c>
      <c r="C120" s="7" t="s">
        <v>21</v>
      </c>
      <c r="D120" s="7" t="s">
        <v>18</v>
      </c>
      <c r="E120" s="13">
        <v>3</v>
      </c>
      <c r="F120" s="7" t="s">
        <v>69</v>
      </c>
      <c r="G120" s="7">
        <v>6</v>
      </c>
      <c r="H120" s="11">
        <v>1</v>
      </c>
      <c r="I120" s="12">
        <v>1</v>
      </c>
      <c r="J120" s="8">
        <v>0.9</v>
      </c>
      <c r="K120" s="7" t="s">
        <v>16</v>
      </c>
      <c r="L120" s="7" t="s">
        <v>76</v>
      </c>
      <c r="M120" s="7" t="s">
        <v>81</v>
      </c>
      <c r="N120" s="15">
        <v>46022</v>
      </c>
      <c r="O120" s="8">
        <v>0.5</v>
      </c>
    </row>
    <row r="121" spans="1:15" s="7" customFormat="1" x14ac:dyDescent="0.25">
      <c r="A121" s="7">
        <v>2026</v>
      </c>
      <c r="B121" s="7" t="s">
        <v>15</v>
      </c>
      <c r="C121" s="7" t="s">
        <v>21</v>
      </c>
      <c r="D121" s="7" t="s">
        <v>19</v>
      </c>
      <c r="E121" s="13">
        <v>0</v>
      </c>
      <c r="F121" s="7" t="s">
        <v>69</v>
      </c>
      <c r="G121" s="7">
        <v>6</v>
      </c>
      <c r="H121" s="11">
        <v>1</v>
      </c>
      <c r="I121" s="12">
        <v>1</v>
      </c>
      <c r="J121" s="8">
        <v>0.9</v>
      </c>
      <c r="K121" s="7" t="s">
        <v>16</v>
      </c>
      <c r="L121" s="7" t="s">
        <v>76</v>
      </c>
      <c r="M121" s="7" t="s">
        <v>81</v>
      </c>
      <c r="N121" s="15">
        <v>46022</v>
      </c>
      <c r="O121" s="8">
        <v>0</v>
      </c>
    </row>
    <row r="122" spans="1:15" s="7" customFormat="1" x14ac:dyDescent="0.25">
      <c r="A122" s="7">
        <v>2026</v>
      </c>
      <c r="B122" s="7" t="s">
        <v>15</v>
      </c>
      <c r="C122" s="7" t="s">
        <v>25</v>
      </c>
      <c r="D122" s="7" t="s">
        <v>13</v>
      </c>
      <c r="E122" s="13">
        <v>3</v>
      </c>
      <c r="F122" s="7" t="s">
        <v>70</v>
      </c>
      <c r="G122" s="7">
        <v>6</v>
      </c>
      <c r="H122" s="11">
        <v>1</v>
      </c>
      <c r="I122" s="12">
        <v>1</v>
      </c>
      <c r="J122" s="8">
        <v>0.9</v>
      </c>
      <c r="K122" s="7" t="s">
        <v>16</v>
      </c>
      <c r="L122" s="14" t="s">
        <v>76</v>
      </c>
      <c r="M122" s="7" t="s">
        <v>81</v>
      </c>
      <c r="N122" s="15">
        <v>46022</v>
      </c>
      <c r="O122" s="8">
        <v>0.5</v>
      </c>
    </row>
    <row r="123" spans="1:15" s="7" customFormat="1" x14ac:dyDescent="0.25">
      <c r="A123" s="7">
        <v>2026</v>
      </c>
      <c r="B123" s="7" t="s">
        <v>15</v>
      </c>
      <c r="C123" s="7" t="s">
        <v>25</v>
      </c>
      <c r="D123" s="7" t="s">
        <v>18</v>
      </c>
      <c r="E123" s="13">
        <v>3</v>
      </c>
      <c r="F123" s="7" t="s">
        <v>70</v>
      </c>
      <c r="G123" s="7">
        <v>6</v>
      </c>
      <c r="H123" s="11">
        <v>1</v>
      </c>
      <c r="I123" s="12">
        <v>1</v>
      </c>
      <c r="J123" s="8">
        <v>0.9</v>
      </c>
      <c r="K123" s="7" t="s">
        <v>16</v>
      </c>
      <c r="L123" s="7" t="s">
        <v>76</v>
      </c>
      <c r="M123" s="7" t="s">
        <v>81</v>
      </c>
      <c r="N123" s="15">
        <v>46022</v>
      </c>
      <c r="O123" s="8">
        <v>0.5</v>
      </c>
    </row>
    <row r="124" spans="1:15" s="7" customFormat="1" x14ac:dyDescent="0.25">
      <c r="A124" s="7">
        <v>2026</v>
      </c>
      <c r="B124" s="7" t="s">
        <v>15</v>
      </c>
      <c r="C124" s="7" t="s">
        <v>25</v>
      </c>
      <c r="D124" s="7" t="s">
        <v>19</v>
      </c>
      <c r="E124" s="13">
        <v>0</v>
      </c>
      <c r="F124" s="7" t="s">
        <v>70</v>
      </c>
      <c r="G124" s="7">
        <v>6</v>
      </c>
      <c r="H124" s="11">
        <v>1</v>
      </c>
      <c r="I124" s="12">
        <v>1</v>
      </c>
      <c r="J124" s="8">
        <v>0.9</v>
      </c>
      <c r="K124" s="7" t="s">
        <v>16</v>
      </c>
      <c r="L124" s="7" t="s">
        <v>76</v>
      </c>
      <c r="M124" s="7" t="s">
        <v>81</v>
      </c>
      <c r="N124" s="15">
        <v>46022</v>
      </c>
      <c r="O124" s="8">
        <v>0</v>
      </c>
    </row>
    <row r="125" spans="1:15" s="7" customFormat="1" x14ac:dyDescent="0.25">
      <c r="A125" s="7">
        <v>2026</v>
      </c>
      <c r="B125" s="7" t="s">
        <v>15</v>
      </c>
      <c r="C125" s="7" t="s">
        <v>32</v>
      </c>
      <c r="D125" s="7" t="s">
        <v>13</v>
      </c>
      <c r="E125" s="13">
        <v>11</v>
      </c>
      <c r="F125" s="7" t="s">
        <v>67</v>
      </c>
      <c r="G125" s="7">
        <v>12</v>
      </c>
      <c r="H125" s="11">
        <v>0.91666666666666663</v>
      </c>
      <c r="I125" s="12">
        <v>0.91666666666666663</v>
      </c>
      <c r="J125" s="8">
        <v>0.9</v>
      </c>
      <c r="K125" s="7" t="s">
        <v>16</v>
      </c>
      <c r="L125" s="14" t="s">
        <v>66</v>
      </c>
      <c r="M125" s="7" t="s">
        <v>82</v>
      </c>
      <c r="N125" s="15">
        <v>46022</v>
      </c>
      <c r="O125" s="8">
        <v>0.91666666666666663</v>
      </c>
    </row>
    <row r="126" spans="1:15" s="7" customFormat="1" x14ac:dyDescent="0.25">
      <c r="A126" s="7">
        <v>2026</v>
      </c>
      <c r="B126" s="7" t="s">
        <v>15</v>
      </c>
      <c r="C126" s="7" t="s">
        <v>32</v>
      </c>
      <c r="D126" s="7" t="s">
        <v>18</v>
      </c>
      <c r="E126" s="13">
        <v>0</v>
      </c>
      <c r="F126" s="7" t="s">
        <v>67</v>
      </c>
      <c r="G126" s="7">
        <v>12</v>
      </c>
      <c r="H126" s="11">
        <v>0.91666666666666663</v>
      </c>
      <c r="I126" s="12">
        <v>0.91666666666666663</v>
      </c>
      <c r="J126" s="8">
        <v>0.9</v>
      </c>
      <c r="K126" s="7" t="s">
        <v>16</v>
      </c>
      <c r="L126" s="7" t="s">
        <v>66</v>
      </c>
      <c r="M126" s="7" t="s">
        <v>82</v>
      </c>
      <c r="N126" s="15">
        <v>46022</v>
      </c>
      <c r="O126" s="8">
        <v>0</v>
      </c>
    </row>
    <row r="127" spans="1:15" s="7" customFormat="1" x14ac:dyDescent="0.25">
      <c r="A127" s="7">
        <v>2026</v>
      </c>
      <c r="B127" s="7" t="s">
        <v>15</v>
      </c>
      <c r="C127" s="7" t="s">
        <v>32</v>
      </c>
      <c r="D127" s="7" t="s">
        <v>19</v>
      </c>
      <c r="E127" s="13">
        <v>1</v>
      </c>
      <c r="F127" s="7" t="s">
        <v>67</v>
      </c>
      <c r="G127" s="7">
        <v>12</v>
      </c>
      <c r="H127" s="11">
        <v>0.91666666666666663</v>
      </c>
      <c r="I127" s="12">
        <v>0.91666666666666663</v>
      </c>
      <c r="J127" s="8">
        <v>0.9</v>
      </c>
      <c r="K127" s="7" t="s">
        <v>16</v>
      </c>
      <c r="L127" s="7" t="s">
        <v>66</v>
      </c>
      <c r="M127" s="7" t="s">
        <v>82</v>
      </c>
      <c r="N127" s="15">
        <v>46022</v>
      </c>
      <c r="O127" s="8">
        <v>8.3333333333333329E-2</v>
      </c>
    </row>
    <row r="128" spans="1:15" s="7" customFormat="1" x14ac:dyDescent="0.25">
      <c r="A128" s="7">
        <v>2026</v>
      </c>
      <c r="B128" s="7" t="s">
        <v>15</v>
      </c>
      <c r="C128" s="7" t="s">
        <v>33</v>
      </c>
      <c r="D128" s="7" t="s">
        <v>13</v>
      </c>
      <c r="E128" s="13">
        <v>2</v>
      </c>
      <c r="F128" s="7" t="s">
        <v>71</v>
      </c>
      <c r="G128" s="7">
        <v>3</v>
      </c>
      <c r="H128" s="11">
        <v>0.66666666666666663</v>
      </c>
      <c r="I128" s="12">
        <v>0.66666666666666663</v>
      </c>
      <c r="J128" s="8">
        <v>0.8</v>
      </c>
      <c r="K128" s="7" t="s">
        <v>16</v>
      </c>
      <c r="L128" s="14" t="s">
        <v>17</v>
      </c>
      <c r="M128" s="7" t="s">
        <v>64</v>
      </c>
      <c r="N128" s="15">
        <v>46022</v>
      </c>
      <c r="O128" s="8">
        <v>0.66666666666666663</v>
      </c>
    </row>
    <row r="129" spans="1:15" s="7" customFormat="1" x14ac:dyDescent="0.25">
      <c r="A129" s="7">
        <v>2026</v>
      </c>
      <c r="B129" s="7" t="s">
        <v>15</v>
      </c>
      <c r="C129" s="7" t="s">
        <v>33</v>
      </c>
      <c r="D129" s="7" t="s">
        <v>18</v>
      </c>
      <c r="E129" s="13">
        <v>0</v>
      </c>
      <c r="F129" s="7" t="s">
        <v>71</v>
      </c>
      <c r="G129" s="7">
        <v>3</v>
      </c>
      <c r="H129" s="11">
        <v>0.66666666666666663</v>
      </c>
      <c r="I129" s="12">
        <v>0.66666666666666663</v>
      </c>
      <c r="J129" s="8">
        <v>0.8</v>
      </c>
      <c r="K129" s="7" t="s">
        <v>16</v>
      </c>
      <c r="L129" s="7" t="s">
        <v>17</v>
      </c>
      <c r="M129" s="7" t="s">
        <v>64</v>
      </c>
      <c r="N129" s="15">
        <v>46022</v>
      </c>
      <c r="O129" s="8">
        <v>0</v>
      </c>
    </row>
    <row r="130" spans="1:15" s="7" customFormat="1" x14ac:dyDescent="0.25">
      <c r="A130" s="7">
        <v>2026</v>
      </c>
      <c r="B130" s="7" t="s">
        <v>15</v>
      </c>
      <c r="C130" s="7" t="s">
        <v>33</v>
      </c>
      <c r="D130" s="7" t="s">
        <v>19</v>
      </c>
      <c r="E130" s="13">
        <v>1</v>
      </c>
      <c r="F130" s="7" t="s">
        <v>71</v>
      </c>
      <c r="G130" s="7">
        <v>3</v>
      </c>
      <c r="H130" s="11">
        <v>0.66666666666666663</v>
      </c>
      <c r="I130" s="12">
        <v>0.66666666666666663</v>
      </c>
      <c r="J130" s="8">
        <v>0.8</v>
      </c>
      <c r="K130" s="7" t="s">
        <v>16</v>
      </c>
      <c r="L130" s="7" t="s">
        <v>17</v>
      </c>
      <c r="M130" s="7" t="s">
        <v>64</v>
      </c>
      <c r="N130" s="15">
        <v>46022</v>
      </c>
      <c r="O130" s="8">
        <v>0.33333333333333331</v>
      </c>
    </row>
    <row r="131" spans="1:15" s="7" customFormat="1" x14ac:dyDescent="0.25">
      <c r="A131" s="7">
        <v>2026</v>
      </c>
      <c r="B131" s="7" t="s">
        <v>15</v>
      </c>
      <c r="C131" s="7" t="s">
        <v>34</v>
      </c>
      <c r="D131" s="7" t="s">
        <v>13</v>
      </c>
      <c r="E131" s="13">
        <v>3</v>
      </c>
      <c r="F131" s="7" t="s">
        <v>72</v>
      </c>
      <c r="G131" s="7">
        <v>9</v>
      </c>
      <c r="H131" s="11">
        <v>0.75</v>
      </c>
      <c r="I131" s="12">
        <v>0.88888888888888884</v>
      </c>
      <c r="J131" s="8">
        <v>0.8</v>
      </c>
      <c r="K131" s="7" t="s">
        <v>16</v>
      </c>
      <c r="L131" s="14" t="s">
        <v>77</v>
      </c>
      <c r="M131" s="7" t="s">
        <v>83</v>
      </c>
      <c r="N131" s="15">
        <v>46022</v>
      </c>
      <c r="O131" s="8">
        <v>0.33333333333333331</v>
      </c>
    </row>
    <row r="132" spans="1:15" s="7" customFormat="1" x14ac:dyDescent="0.25">
      <c r="A132" s="7">
        <v>2026</v>
      </c>
      <c r="B132" s="7" t="s">
        <v>15</v>
      </c>
      <c r="C132" s="7" t="s">
        <v>34</v>
      </c>
      <c r="D132" s="7" t="s">
        <v>18</v>
      </c>
      <c r="E132" s="13">
        <v>5</v>
      </c>
      <c r="F132" s="7" t="s">
        <v>72</v>
      </c>
      <c r="G132" s="7">
        <v>9</v>
      </c>
      <c r="H132" s="11">
        <v>0.75</v>
      </c>
      <c r="I132" s="12">
        <v>0.88888888888888884</v>
      </c>
      <c r="J132" s="8">
        <v>0.8</v>
      </c>
      <c r="K132" s="7" t="s">
        <v>16</v>
      </c>
      <c r="L132" s="7" t="s">
        <v>77</v>
      </c>
      <c r="M132" s="7" t="s">
        <v>83</v>
      </c>
      <c r="N132" s="15">
        <v>46022</v>
      </c>
      <c r="O132" s="8">
        <v>0.55555555555555558</v>
      </c>
    </row>
    <row r="133" spans="1:15" s="7" customFormat="1" x14ac:dyDescent="0.25">
      <c r="A133" s="7">
        <v>2026</v>
      </c>
      <c r="B133" s="7" t="s">
        <v>15</v>
      </c>
      <c r="C133" s="7" t="s">
        <v>34</v>
      </c>
      <c r="D133" s="7" t="s">
        <v>19</v>
      </c>
      <c r="E133" s="13">
        <v>1</v>
      </c>
      <c r="F133" s="7" t="s">
        <v>72</v>
      </c>
      <c r="G133" s="7">
        <v>9</v>
      </c>
      <c r="H133" s="11">
        <v>0.75</v>
      </c>
      <c r="I133" s="12">
        <v>0.88888888888888884</v>
      </c>
      <c r="J133" s="8">
        <v>0.8</v>
      </c>
      <c r="K133" s="7" t="s">
        <v>16</v>
      </c>
      <c r="L133" s="7" t="s">
        <v>77</v>
      </c>
      <c r="M133" s="7" t="s">
        <v>83</v>
      </c>
      <c r="N133" s="15">
        <v>46022</v>
      </c>
      <c r="O133" s="8">
        <v>0.1111111111111111</v>
      </c>
    </row>
    <row r="134" spans="1:15" s="7" customFormat="1" x14ac:dyDescent="0.25">
      <c r="A134" s="7">
        <v>2026</v>
      </c>
      <c r="B134" s="7" t="s">
        <v>15</v>
      </c>
      <c r="C134" s="7" t="s">
        <v>35</v>
      </c>
      <c r="D134" s="7" t="s">
        <v>13</v>
      </c>
      <c r="E134" s="13">
        <v>11</v>
      </c>
      <c r="F134" s="7" t="s">
        <v>67</v>
      </c>
      <c r="G134" s="7">
        <v>12</v>
      </c>
      <c r="H134" s="11">
        <v>1</v>
      </c>
      <c r="I134" s="12">
        <v>1</v>
      </c>
      <c r="J134" s="8">
        <v>0.9</v>
      </c>
      <c r="K134" s="7" t="s">
        <v>16</v>
      </c>
      <c r="L134" s="14" t="s">
        <v>76</v>
      </c>
      <c r="M134" s="7" t="s">
        <v>84</v>
      </c>
      <c r="N134" s="15">
        <v>46022</v>
      </c>
      <c r="O134" s="8">
        <v>0.91666666666666663</v>
      </c>
    </row>
    <row r="135" spans="1:15" s="7" customFormat="1" x14ac:dyDescent="0.25">
      <c r="A135" s="7">
        <v>2026</v>
      </c>
      <c r="B135" s="7" t="s">
        <v>15</v>
      </c>
      <c r="C135" s="7" t="s">
        <v>35</v>
      </c>
      <c r="D135" s="7" t="s">
        <v>18</v>
      </c>
      <c r="E135" s="13">
        <v>1</v>
      </c>
      <c r="F135" s="7" t="s">
        <v>67</v>
      </c>
      <c r="G135" s="7">
        <v>12</v>
      </c>
      <c r="H135" s="11">
        <v>1</v>
      </c>
      <c r="I135" s="12">
        <v>1</v>
      </c>
      <c r="J135" s="8">
        <v>0.9</v>
      </c>
      <c r="K135" s="7" t="s">
        <v>16</v>
      </c>
      <c r="L135" s="7" t="s">
        <v>76</v>
      </c>
      <c r="M135" s="7" t="s">
        <v>84</v>
      </c>
      <c r="N135" s="15">
        <v>46022</v>
      </c>
      <c r="O135" s="8">
        <v>8.3333333333333329E-2</v>
      </c>
    </row>
    <row r="136" spans="1:15" s="7" customFormat="1" x14ac:dyDescent="0.25">
      <c r="A136" s="7">
        <v>2026</v>
      </c>
      <c r="B136" s="7" t="s">
        <v>15</v>
      </c>
      <c r="C136" s="7" t="s">
        <v>35</v>
      </c>
      <c r="D136" s="7" t="s">
        <v>19</v>
      </c>
      <c r="E136" s="13">
        <v>0</v>
      </c>
      <c r="F136" s="7" t="s">
        <v>67</v>
      </c>
      <c r="G136" s="7">
        <v>12</v>
      </c>
      <c r="H136" s="11">
        <v>1</v>
      </c>
      <c r="I136" s="12">
        <v>1</v>
      </c>
      <c r="J136" s="8">
        <v>0.9</v>
      </c>
      <c r="K136" s="7" t="s">
        <v>16</v>
      </c>
      <c r="L136" s="7" t="s">
        <v>76</v>
      </c>
      <c r="M136" s="7" t="s">
        <v>84</v>
      </c>
      <c r="N136" s="15">
        <v>46022</v>
      </c>
      <c r="O136" s="8">
        <v>0</v>
      </c>
    </row>
    <row r="137" spans="1:15" s="7" customFormat="1" x14ac:dyDescent="0.25">
      <c r="A137" s="7">
        <v>2026</v>
      </c>
      <c r="B137" s="7" t="s">
        <v>15</v>
      </c>
      <c r="C137" s="7" t="s">
        <v>36</v>
      </c>
      <c r="D137" s="7" t="s">
        <v>13</v>
      </c>
      <c r="E137" s="13">
        <v>8</v>
      </c>
      <c r="F137" s="7" t="s">
        <v>71</v>
      </c>
      <c r="G137" s="7">
        <v>9</v>
      </c>
      <c r="H137" s="11">
        <v>1</v>
      </c>
      <c r="I137" s="12">
        <v>1</v>
      </c>
      <c r="J137" s="8">
        <v>0.9</v>
      </c>
      <c r="K137" s="7" t="s">
        <v>16</v>
      </c>
      <c r="L137" s="14" t="s">
        <v>76</v>
      </c>
      <c r="M137" s="7" t="s">
        <v>85</v>
      </c>
      <c r="N137" s="15">
        <v>46022</v>
      </c>
      <c r="O137" s="8">
        <v>0.88888888888888884</v>
      </c>
    </row>
    <row r="138" spans="1:15" s="7" customFormat="1" x14ac:dyDescent="0.25">
      <c r="A138" s="7">
        <v>2026</v>
      </c>
      <c r="B138" s="7" t="s">
        <v>15</v>
      </c>
      <c r="C138" s="7" t="s">
        <v>36</v>
      </c>
      <c r="D138" s="7" t="s">
        <v>18</v>
      </c>
      <c r="E138" s="13">
        <v>1</v>
      </c>
      <c r="F138" s="7" t="s">
        <v>71</v>
      </c>
      <c r="G138" s="7">
        <v>9</v>
      </c>
      <c r="H138" s="11">
        <v>1</v>
      </c>
      <c r="I138" s="12">
        <v>1</v>
      </c>
      <c r="J138" s="8">
        <v>0.9</v>
      </c>
      <c r="K138" s="7" t="s">
        <v>16</v>
      </c>
      <c r="L138" s="7" t="s">
        <v>76</v>
      </c>
      <c r="M138" s="7" t="s">
        <v>85</v>
      </c>
      <c r="N138" s="15">
        <v>46022</v>
      </c>
      <c r="O138" s="8">
        <v>0.1111111111111111</v>
      </c>
    </row>
    <row r="139" spans="1:15" s="7" customFormat="1" x14ac:dyDescent="0.25">
      <c r="A139" s="7">
        <v>2026</v>
      </c>
      <c r="B139" s="7" t="s">
        <v>15</v>
      </c>
      <c r="C139" s="7" t="s">
        <v>36</v>
      </c>
      <c r="D139" s="7" t="s">
        <v>19</v>
      </c>
      <c r="E139" s="13">
        <v>0</v>
      </c>
      <c r="F139" s="7" t="s">
        <v>71</v>
      </c>
      <c r="G139" s="7">
        <v>9</v>
      </c>
      <c r="H139" s="11">
        <v>1</v>
      </c>
      <c r="I139" s="12">
        <v>1</v>
      </c>
      <c r="J139" s="8">
        <v>0.9</v>
      </c>
      <c r="K139" s="7" t="s">
        <v>16</v>
      </c>
      <c r="L139" s="7" t="s">
        <v>76</v>
      </c>
      <c r="M139" s="7" t="s">
        <v>85</v>
      </c>
      <c r="N139" s="15">
        <v>46022</v>
      </c>
      <c r="O139" s="8">
        <v>0</v>
      </c>
    </row>
    <row r="140" spans="1:15" s="7" customFormat="1" x14ac:dyDescent="0.25">
      <c r="A140" s="7">
        <v>2026</v>
      </c>
      <c r="B140" s="7" t="s">
        <v>15</v>
      </c>
      <c r="C140" s="7" t="s">
        <v>37</v>
      </c>
      <c r="D140" s="7" t="s">
        <v>13</v>
      </c>
      <c r="E140" s="13">
        <v>0</v>
      </c>
      <c r="F140" s="7" t="s">
        <v>71</v>
      </c>
      <c r="G140" s="7">
        <v>3</v>
      </c>
      <c r="H140" s="11" t="s">
        <v>75</v>
      </c>
      <c r="I140" s="12">
        <v>1</v>
      </c>
      <c r="J140" s="8">
        <v>0.9</v>
      </c>
      <c r="K140" s="7" t="s">
        <v>16</v>
      </c>
      <c r="L140" s="14" t="s">
        <v>76</v>
      </c>
      <c r="M140" s="7" t="s">
        <v>86</v>
      </c>
      <c r="N140" s="15">
        <v>46022</v>
      </c>
      <c r="O140" s="8">
        <v>0</v>
      </c>
    </row>
    <row r="141" spans="1:15" s="7" customFormat="1" x14ac:dyDescent="0.25">
      <c r="A141" s="7">
        <v>2026</v>
      </c>
      <c r="B141" s="7" t="s">
        <v>15</v>
      </c>
      <c r="C141" s="7" t="s">
        <v>37</v>
      </c>
      <c r="D141" s="7" t="s">
        <v>18</v>
      </c>
      <c r="E141" s="13">
        <v>3</v>
      </c>
      <c r="F141" s="7" t="s">
        <v>71</v>
      </c>
      <c r="G141" s="7">
        <v>3</v>
      </c>
      <c r="H141" s="11" t="s">
        <v>75</v>
      </c>
      <c r="I141" s="12">
        <v>1</v>
      </c>
      <c r="J141" s="8">
        <v>0.9</v>
      </c>
      <c r="K141" s="7" t="s">
        <v>16</v>
      </c>
      <c r="L141" s="7" t="s">
        <v>76</v>
      </c>
      <c r="M141" s="7" t="s">
        <v>86</v>
      </c>
      <c r="N141" s="15">
        <v>46022</v>
      </c>
      <c r="O141" s="8">
        <v>1</v>
      </c>
    </row>
    <row r="142" spans="1:15" s="7" customFormat="1" x14ac:dyDescent="0.25">
      <c r="A142" s="7">
        <v>2026</v>
      </c>
      <c r="B142" s="7" t="s">
        <v>15</v>
      </c>
      <c r="C142" s="7" t="s">
        <v>37</v>
      </c>
      <c r="D142" s="7" t="s">
        <v>19</v>
      </c>
      <c r="E142" s="13">
        <v>0</v>
      </c>
      <c r="F142" s="7" t="s">
        <v>71</v>
      </c>
      <c r="G142" s="7">
        <v>3</v>
      </c>
      <c r="H142" s="11" t="s">
        <v>75</v>
      </c>
      <c r="I142" s="12">
        <v>1</v>
      </c>
      <c r="J142" s="8">
        <v>0.9</v>
      </c>
      <c r="K142" s="7" t="s">
        <v>16</v>
      </c>
      <c r="L142" s="7" t="s">
        <v>76</v>
      </c>
      <c r="M142" s="7" t="s">
        <v>86</v>
      </c>
      <c r="N142" s="15">
        <v>46022</v>
      </c>
      <c r="O142" s="8">
        <v>0</v>
      </c>
    </row>
    <row r="143" spans="1:15" s="7" customFormat="1" x14ac:dyDescent="0.25">
      <c r="A143" s="7">
        <v>2026</v>
      </c>
      <c r="B143" s="7" t="s">
        <v>15</v>
      </c>
      <c r="C143" s="7" t="s">
        <v>22</v>
      </c>
      <c r="D143" s="7" t="s">
        <v>13</v>
      </c>
      <c r="E143" s="13">
        <v>0</v>
      </c>
      <c r="F143" s="7" t="s">
        <v>67</v>
      </c>
      <c r="G143" s="7">
        <v>0</v>
      </c>
      <c r="H143" s="11" t="s">
        <v>75</v>
      </c>
      <c r="I143" s="12" t="s">
        <v>75</v>
      </c>
      <c r="J143" s="8">
        <v>0.9</v>
      </c>
      <c r="K143" s="7" t="s">
        <v>16</v>
      </c>
      <c r="L143" s="14" t="s">
        <v>78</v>
      </c>
      <c r="M143" s="7" t="s">
        <v>57</v>
      </c>
      <c r="N143" s="15">
        <v>46022</v>
      </c>
      <c r="O143" s="8">
        <v>0</v>
      </c>
    </row>
    <row r="144" spans="1:15" s="7" customFormat="1" x14ac:dyDescent="0.25">
      <c r="A144" s="7">
        <v>2026</v>
      </c>
      <c r="B144" s="7" t="s">
        <v>15</v>
      </c>
      <c r="C144" s="7" t="s">
        <v>22</v>
      </c>
      <c r="D144" s="7" t="s">
        <v>18</v>
      </c>
      <c r="E144" s="13">
        <v>0</v>
      </c>
      <c r="F144" s="7" t="s">
        <v>67</v>
      </c>
      <c r="G144" s="7">
        <v>0</v>
      </c>
      <c r="H144" s="11" t="s">
        <v>75</v>
      </c>
      <c r="I144" s="12" t="s">
        <v>75</v>
      </c>
      <c r="J144" s="8">
        <v>0.9</v>
      </c>
      <c r="K144" s="7" t="s">
        <v>16</v>
      </c>
      <c r="L144" s="7" t="s">
        <v>78</v>
      </c>
      <c r="M144" s="7" t="s">
        <v>57</v>
      </c>
      <c r="N144" s="15">
        <v>46022</v>
      </c>
      <c r="O144" s="8">
        <v>0</v>
      </c>
    </row>
    <row r="145" spans="1:15" s="7" customFormat="1" x14ac:dyDescent="0.25">
      <c r="A145" s="7">
        <v>2026</v>
      </c>
      <c r="B145" s="7" t="s">
        <v>15</v>
      </c>
      <c r="C145" s="7" t="s">
        <v>22</v>
      </c>
      <c r="D145" s="7" t="s">
        <v>19</v>
      </c>
      <c r="E145" s="13">
        <v>0</v>
      </c>
      <c r="F145" s="7" t="s">
        <v>67</v>
      </c>
      <c r="G145" s="7">
        <v>0</v>
      </c>
      <c r="H145" s="11" t="s">
        <v>75</v>
      </c>
      <c r="I145" s="12" t="s">
        <v>75</v>
      </c>
      <c r="J145" s="8">
        <v>0.9</v>
      </c>
      <c r="K145" s="7" t="s">
        <v>16</v>
      </c>
      <c r="L145" s="7" t="s">
        <v>78</v>
      </c>
      <c r="M145" s="7" t="s">
        <v>57</v>
      </c>
      <c r="N145" s="15">
        <v>46022</v>
      </c>
      <c r="O145" s="8">
        <v>0</v>
      </c>
    </row>
    <row r="146" spans="1:15" s="7" customFormat="1" x14ac:dyDescent="0.25">
      <c r="A146" s="7">
        <v>2026</v>
      </c>
      <c r="B146" s="7" t="s">
        <v>15</v>
      </c>
      <c r="C146" s="7" t="s">
        <v>26</v>
      </c>
      <c r="D146" s="7" t="s">
        <v>13</v>
      </c>
      <c r="E146" s="13">
        <v>0</v>
      </c>
      <c r="F146" s="7" t="s">
        <v>73</v>
      </c>
      <c r="G146" s="7">
        <v>0</v>
      </c>
      <c r="H146" s="11" t="s">
        <v>75</v>
      </c>
      <c r="I146" s="12" t="s">
        <v>75</v>
      </c>
      <c r="J146" s="8">
        <v>0.9</v>
      </c>
      <c r="K146" s="7" t="s">
        <v>16</v>
      </c>
      <c r="L146" s="14" t="s">
        <v>78</v>
      </c>
      <c r="M146" s="7" t="s">
        <v>57</v>
      </c>
      <c r="N146" s="15">
        <v>46022</v>
      </c>
      <c r="O146" s="8">
        <v>0</v>
      </c>
    </row>
    <row r="147" spans="1:15" s="7" customFormat="1" x14ac:dyDescent="0.25">
      <c r="A147" s="7">
        <v>2026</v>
      </c>
      <c r="B147" s="7" t="s">
        <v>15</v>
      </c>
      <c r="C147" s="7" t="s">
        <v>26</v>
      </c>
      <c r="D147" s="7" t="s">
        <v>18</v>
      </c>
      <c r="E147" s="13">
        <v>0</v>
      </c>
      <c r="F147" s="7" t="s">
        <v>73</v>
      </c>
      <c r="G147" s="7">
        <v>0</v>
      </c>
      <c r="H147" s="11" t="s">
        <v>75</v>
      </c>
      <c r="I147" s="12" t="s">
        <v>75</v>
      </c>
      <c r="J147" s="8">
        <v>0.9</v>
      </c>
      <c r="K147" s="7" t="s">
        <v>16</v>
      </c>
      <c r="L147" s="7" t="s">
        <v>78</v>
      </c>
      <c r="M147" s="7" t="s">
        <v>57</v>
      </c>
      <c r="N147" s="15">
        <v>46022</v>
      </c>
      <c r="O147" s="8">
        <v>0</v>
      </c>
    </row>
    <row r="148" spans="1:15" s="7" customFormat="1" x14ac:dyDescent="0.25">
      <c r="A148" s="7">
        <v>2026</v>
      </c>
      <c r="B148" s="7" t="s">
        <v>15</v>
      </c>
      <c r="C148" s="7" t="s">
        <v>26</v>
      </c>
      <c r="D148" s="7" t="s">
        <v>19</v>
      </c>
      <c r="E148" s="13">
        <v>0</v>
      </c>
      <c r="F148" s="7" t="s">
        <v>73</v>
      </c>
      <c r="G148" s="7">
        <v>0</v>
      </c>
      <c r="H148" s="11" t="s">
        <v>75</v>
      </c>
      <c r="I148" s="12" t="s">
        <v>75</v>
      </c>
      <c r="J148" s="8">
        <v>0.9</v>
      </c>
      <c r="K148" s="7" t="s">
        <v>16</v>
      </c>
      <c r="L148" s="7" t="s">
        <v>78</v>
      </c>
      <c r="M148" s="7" t="s">
        <v>57</v>
      </c>
      <c r="N148" s="15">
        <v>46022</v>
      </c>
      <c r="O148" s="8">
        <v>0</v>
      </c>
    </row>
    <row r="149" spans="1:15" s="7" customFormat="1" x14ac:dyDescent="0.25">
      <c r="A149" s="7">
        <v>2026</v>
      </c>
      <c r="B149" s="7" t="s">
        <v>15</v>
      </c>
      <c r="C149" s="7" t="s">
        <v>23</v>
      </c>
      <c r="D149" s="7" t="s">
        <v>13</v>
      </c>
      <c r="E149" s="13">
        <v>3</v>
      </c>
      <c r="F149" s="7" t="s">
        <v>67</v>
      </c>
      <c r="G149" s="7">
        <v>3</v>
      </c>
      <c r="H149" s="11">
        <v>1</v>
      </c>
      <c r="I149" s="12">
        <v>1</v>
      </c>
      <c r="J149" s="8">
        <v>0.9</v>
      </c>
      <c r="K149" s="7" t="s">
        <v>16</v>
      </c>
      <c r="L149" s="14" t="s">
        <v>66</v>
      </c>
      <c r="M149" s="7" t="s">
        <v>64</v>
      </c>
      <c r="N149" s="15">
        <v>46022</v>
      </c>
      <c r="O149" s="8">
        <v>1</v>
      </c>
    </row>
    <row r="150" spans="1:15" s="7" customFormat="1" x14ac:dyDescent="0.25">
      <c r="A150" s="7">
        <v>2026</v>
      </c>
      <c r="B150" s="7" t="s">
        <v>15</v>
      </c>
      <c r="C150" s="7" t="s">
        <v>23</v>
      </c>
      <c r="D150" s="7" t="s">
        <v>18</v>
      </c>
      <c r="E150" s="13">
        <v>0</v>
      </c>
      <c r="F150" s="7" t="s">
        <v>67</v>
      </c>
      <c r="G150" s="7">
        <v>3</v>
      </c>
      <c r="H150" s="11">
        <v>1</v>
      </c>
      <c r="I150" s="12">
        <v>1</v>
      </c>
      <c r="J150" s="8">
        <v>0.9</v>
      </c>
      <c r="K150" s="7" t="s">
        <v>16</v>
      </c>
      <c r="L150" s="7" t="s">
        <v>66</v>
      </c>
      <c r="M150" s="7" t="s">
        <v>64</v>
      </c>
      <c r="N150" s="15">
        <v>46022</v>
      </c>
      <c r="O150" s="8">
        <v>0</v>
      </c>
    </row>
    <row r="151" spans="1:15" s="7" customFormat="1" x14ac:dyDescent="0.25">
      <c r="A151" s="7">
        <v>2026</v>
      </c>
      <c r="B151" s="7" t="s">
        <v>15</v>
      </c>
      <c r="C151" s="7" t="s">
        <v>23</v>
      </c>
      <c r="D151" s="7" t="s">
        <v>19</v>
      </c>
      <c r="E151" s="13">
        <v>0</v>
      </c>
      <c r="F151" s="7" t="s">
        <v>67</v>
      </c>
      <c r="G151" s="7">
        <v>3</v>
      </c>
      <c r="H151" s="11">
        <v>1</v>
      </c>
      <c r="I151" s="12">
        <v>1</v>
      </c>
      <c r="J151" s="8">
        <v>0.9</v>
      </c>
      <c r="K151" s="7" t="s">
        <v>16</v>
      </c>
      <c r="L151" s="7" t="s">
        <v>66</v>
      </c>
      <c r="M151" s="7" t="s">
        <v>64</v>
      </c>
      <c r="N151" s="15">
        <v>46022</v>
      </c>
      <c r="O151" s="8">
        <v>0</v>
      </c>
    </row>
    <row r="152" spans="1:15" s="7" customFormat="1" x14ac:dyDescent="0.25">
      <c r="A152" s="7">
        <v>2026</v>
      </c>
      <c r="B152" s="7" t="s">
        <v>15</v>
      </c>
      <c r="C152" s="7" t="s">
        <v>27</v>
      </c>
      <c r="D152" s="7" t="s">
        <v>13</v>
      </c>
      <c r="E152" s="13">
        <v>2</v>
      </c>
      <c r="F152" s="7" t="s">
        <v>72</v>
      </c>
      <c r="G152" s="7">
        <v>3</v>
      </c>
      <c r="H152" s="11">
        <v>0.66666666666666663</v>
      </c>
      <c r="I152" s="12">
        <v>0.66666666666666663</v>
      </c>
      <c r="J152" s="8">
        <v>0.9</v>
      </c>
      <c r="K152" s="7" t="s">
        <v>16</v>
      </c>
      <c r="L152" s="14" t="s">
        <v>17</v>
      </c>
      <c r="M152" s="7" t="s">
        <v>64</v>
      </c>
      <c r="N152" s="15">
        <v>46022</v>
      </c>
      <c r="O152" s="8">
        <v>0.66666666666666663</v>
      </c>
    </row>
    <row r="153" spans="1:15" s="7" customFormat="1" x14ac:dyDescent="0.25">
      <c r="A153" s="7">
        <v>2026</v>
      </c>
      <c r="B153" s="7" t="s">
        <v>15</v>
      </c>
      <c r="C153" s="7" t="s">
        <v>27</v>
      </c>
      <c r="D153" s="7" t="s">
        <v>18</v>
      </c>
      <c r="E153" s="13">
        <v>0</v>
      </c>
      <c r="F153" s="7" t="s">
        <v>72</v>
      </c>
      <c r="G153" s="7">
        <v>3</v>
      </c>
      <c r="H153" s="11">
        <v>0.66666666666666663</v>
      </c>
      <c r="I153" s="12">
        <v>0.66666666666666663</v>
      </c>
      <c r="J153" s="8">
        <v>0.9</v>
      </c>
      <c r="K153" s="7" t="s">
        <v>16</v>
      </c>
      <c r="L153" s="7" t="s">
        <v>17</v>
      </c>
      <c r="M153" s="7" t="s">
        <v>64</v>
      </c>
      <c r="N153" s="15">
        <v>46022</v>
      </c>
      <c r="O153" s="8">
        <v>0</v>
      </c>
    </row>
    <row r="154" spans="1:15" s="7" customFormat="1" x14ac:dyDescent="0.25">
      <c r="A154" s="7">
        <v>2026</v>
      </c>
      <c r="B154" s="7" t="s">
        <v>15</v>
      </c>
      <c r="C154" s="7" t="s">
        <v>27</v>
      </c>
      <c r="D154" s="7" t="s">
        <v>19</v>
      </c>
      <c r="E154" s="13">
        <v>1</v>
      </c>
      <c r="F154" s="7" t="s">
        <v>72</v>
      </c>
      <c r="G154" s="7">
        <v>3</v>
      </c>
      <c r="H154" s="11">
        <v>0.66666666666666663</v>
      </c>
      <c r="I154" s="12">
        <v>0.66666666666666663</v>
      </c>
      <c r="J154" s="8">
        <v>0.9</v>
      </c>
      <c r="K154" s="7" t="s">
        <v>16</v>
      </c>
      <c r="L154" s="7" t="s">
        <v>17</v>
      </c>
      <c r="M154" s="7" t="s">
        <v>64</v>
      </c>
      <c r="N154" s="15">
        <v>46022</v>
      </c>
      <c r="O154" s="8">
        <v>0.33333333333333331</v>
      </c>
    </row>
    <row r="155" spans="1:15" s="7" customFormat="1" x14ac:dyDescent="0.25">
      <c r="A155" s="7">
        <v>2026</v>
      </c>
      <c r="B155" s="7" t="s">
        <v>15</v>
      </c>
      <c r="C155" s="7" t="s">
        <v>28</v>
      </c>
      <c r="D155" s="7" t="s">
        <v>13</v>
      </c>
      <c r="E155" s="13">
        <v>0</v>
      </c>
      <c r="F155" s="7" t="s">
        <v>70</v>
      </c>
      <c r="G155" s="7">
        <v>18</v>
      </c>
      <c r="H155" s="11" t="s">
        <v>75</v>
      </c>
      <c r="I155" s="12">
        <v>1</v>
      </c>
      <c r="J155" s="8">
        <v>0.9</v>
      </c>
      <c r="K155" s="7" t="s">
        <v>16</v>
      </c>
      <c r="L155" s="14" t="s">
        <v>76</v>
      </c>
      <c r="M155" s="7" t="s">
        <v>87</v>
      </c>
      <c r="N155" s="15">
        <v>46022</v>
      </c>
      <c r="O155" s="8">
        <v>0</v>
      </c>
    </row>
    <row r="156" spans="1:15" s="7" customFormat="1" x14ac:dyDescent="0.25">
      <c r="A156" s="7">
        <v>2026</v>
      </c>
      <c r="B156" s="7" t="s">
        <v>15</v>
      </c>
      <c r="C156" s="7" t="s">
        <v>28</v>
      </c>
      <c r="D156" s="7" t="s">
        <v>18</v>
      </c>
      <c r="E156" s="13">
        <v>18</v>
      </c>
      <c r="F156" s="7" t="s">
        <v>70</v>
      </c>
      <c r="G156" s="7">
        <v>18</v>
      </c>
      <c r="H156" s="11" t="s">
        <v>75</v>
      </c>
      <c r="I156" s="12">
        <v>1</v>
      </c>
      <c r="J156" s="8">
        <v>0.9</v>
      </c>
      <c r="K156" s="7" t="s">
        <v>16</v>
      </c>
      <c r="L156" s="7" t="s">
        <v>76</v>
      </c>
      <c r="M156" s="7" t="s">
        <v>87</v>
      </c>
      <c r="N156" s="15">
        <v>46022</v>
      </c>
      <c r="O156" s="8">
        <v>1</v>
      </c>
    </row>
    <row r="157" spans="1:15" s="7" customFormat="1" x14ac:dyDescent="0.25">
      <c r="A157" s="7">
        <v>2026</v>
      </c>
      <c r="B157" s="7" t="s">
        <v>15</v>
      </c>
      <c r="C157" s="7" t="s">
        <v>28</v>
      </c>
      <c r="D157" s="7" t="s">
        <v>19</v>
      </c>
      <c r="E157" s="13">
        <v>0</v>
      </c>
      <c r="F157" s="7" t="s">
        <v>70</v>
      </c>
      <c r="G157" s="7">
        <v>18</v>
      </c>
      <c r="H157" s="11" t="s">
        <v>75</v>
      </c>
      <c r="I157" s="12">
        <v>1</v>
      </c>
      <c r="J157" s="8">
        <v>0.9</v>
      </c>
      <c r="K157" s="7" t="s">
        <v>16</v>
      </c>
      <c r="L157" s="7" t="s">
        <v>76</v>
      </c>
      <c r="M157" s="7" t="s">
        <v>87</v>
      </c>
      <c r="N157" s="15">
        <v>46022</v>
      </c>
      <c r="O157" s="8">
        <v>0</v>
      </c>
    </row>
    <row r="158" spans="1:15" s="7" customFormat="1" x14ac:dyDescent="0.25">
      <c r="A158" s="7">
        <v>2026</v>
      </c>
      <c r="B158" s="7" t="s">
        <v>15</v>
      </c>
      <c r="C158" s="7" t="s">
        <v>38</v>
      </c>
      <c r="D158" s="7" t="s">
        <v>13</v>
      </c>
      <c r="E158" s="13">
        <v>1</v>
      </c>
      <c r="F158" s="7" t="s">
        <v>74</v>
      </c>
      <c r="G158" s="7">
        <v>8</v>
      </c>
      <c r="H158" s="11">
        <v>1</v>
      </c>
      <c r="I158" s="12">
        <v>1</v>
      </c>
      <c r="J158" s="8">
        <v>0.9</v>
      </c>
      <c r="K158" s="7" t="s">
        <v>16</v>
      </c>
      <c r="L158" s="14" t="s">
        <v>76</v>
      </c>
      <c r="M158" s="7" t="s">
        <v>88</v>
      </c>
      <c r="N158" s="15">
        <v>46022</v>
      </c>
      <c r="O158" s="8">
        <v>0.125</v>
      </c>
    </row>
    <row r="159" spans="1:15" s="7" customFormat="1" x14ac:dyDescent="0.25">
      <c r="A159" s="7">
        <v>2026</v>
      </c>
      <c r="B159" s="7" t="s">
        <v>15</v>
      </c>
      <c r="C159" s="7" t="s">
        <v>38</v>
      </c>
      <c r="D159" s="7" t="s">
        <v>18</v>
      </c>
      <c r="E159" s="13">
        <v>7</v>
      </c>
      <c r="F159" s="7" t="s">
        <v>74</v>
      </c>
      <c r="G159" s="7">
        <v>8</v>
      </c>
      <c r="H159" s="11">
        <v>1</v>
      </c>
      <c r="I159" s="12">
        <v>1</v>
      </c>
      <c r="J159" s="8">
        <v>0.9</v>
      </c>
      <c r="K159" s="7" t="s">
        <v>16</v>
      </c>
      <c r="L159" s="7" t="s">
        <v>76</v>
      </c>
      <c r="M159" s="7" t="s">
        <v>88</v>
      </c>
      <c r="N159" s="15">
        <v>46022</v>
      </c>
      <c r="O159" s="8">
        <v>0.875</v>
      </c>
    </row>
    <row r="160" spans="1:15" s="7" customFormat="1" x14ac:dyDescent="0.25">
      <c r="A160" s="7">
        <v>2026</v>
      </c>
      <c r="B160" s="7" t="s">
        <v>15</v>
      </c>
      <c r="C160" s="7" t="s">
        <v>38</v>
      </c>
      <c r="D160" s="7" t="s">
        <v>19</v>
      </c>
      <c r="E160" s="13">
        <v>0</v>
      </c>
      <c r="F160" s="7" t="s">
        <v>74</v>
      </c>
      <c r="G160" s="7">
        <v>8</v>
      </c>
      <c r="H160" s="11">
        <v>1</v>
      </c>
      <c r="I160" s="12">
        <v>1</v>
      </c>
      <c r="J160" s="8">
        <v>0.9</v>
      </c>
      <c r="K160" s="7" t="s">
        <v>16</v>
      </c>
      <c r="L160" s="7" t="s">
        <v>76</v>
      </c>
      <c r="M160" s="7" t="s">
        <v>88</v>
      </c>
      <c r="N160" s="15">
        <v>46022</v>
      </c>
      <c r="O160" s="8">
        <v>0</v>
      </c>
    </row>
    <row r="161" spans="1:15" s="7" customFormat="1" x14ac:dyDescent="0.25">
      <c r="A161" s="7">
        <v>2026</v>
      </c>
      <c r="B161" s="7" t="s">
        <v>15</v>
      </c>
      <c r="C161" s="7" t="s">
        <v>30</v>
      </c>
      <c r="D161" s="7" t="s">
        <v>13</v>
      </c>
      <c r="E161" s="13">
        <v>0</v>
      </c>
      <c r="F161" s="7" t="s">
        <v>74</v>
      </c>
      <c r="G161" s="7">
        <v>0</v>
      </c>
      <c r="H161" s="11" t="s">
        <v>75</v>
      </c>
      <c r="I161" s="12" t="s">
        <v>75</v>
      </c>
      <c r="J161" s="8">
        <v>0.9</v>
      </c>
      <c r="K161" s="7" t="s">
        <v>16</v>
      </c>
      <c r="L161" s="14" t="s">
        <v>78</v>
      </c>
      <c r="M161" s="7" t="s">
        <v>57</v>
      </c>
      <c r="N161" s="15">
        <v>46022</v>
      </c>
      <c r="O161" s="8">
        <v>0</v>
      </c>
    </row>
    <row r="162" spans="1:15" s="7" customFormat="1" x14ac:dyDescent="0.25">
      <c r="A162" s="7">
        <v>2026</v>
      </c>
      <c r="B162" s="7" t="s">
        <v>15</v>
      </c>
      <c r="C162" s="7" t="s">
        <v>30</v>
      </c>
      <c r="D162" s="7" t="s">
        <v>18</v>
      </c>
      <c r="E162" s="13">
        <v>0</v>
      </c>
      <c r="F162" s="7" t="s">
        <v>74</v>
      </c>
      <c r="G162" s="7">
        <v>0</v>
      </c>
      <c r="H162" s="11" t="s">
        <v>75</v>
      </c>
      <c r="I162" s="12" t="s">
        <v>75</v>
      </c>
      <c r="J162" s="8">
        <v>0.9</v>
      </c>
      <c r="K162" s="7" t="s">
        <v>16</v>
      </c>
      <c r="L162" s="7" t="s">
        <v>78</v>
      </c>
      <c r="M162" s="7" t="s">
        <v>57</v>
      </c>
      <c r="N162" s="15">
        <v>46022</v>
      </c>
      <c r="O162" s="8">
        <v>0</v>
      </c>
    </row>
    <row r="163" spans="1:15" s="7" customFormat="1" x14ac:dyDescent="0.25">
      <c r="A163" s="7">
        <v>2026</v>
      </c>
      <c r="B163" s="7" t="s">
        <v>15</v>
      </c>
      <c r="C163" s="7" t="s">
        <v>30</v>
      </c>
      <c r="D163" s="7" t="s">
        <v>19</v>
      </c>
      <c r="E163" s="13">
        <v>0</v>
      </c>
      <c r="F163" s="7" t="s">
        <v>74</v>
      </c>
      <c r="G163" s="7">
        <v>0</v>
      </c>
      <c r="H163" s="11" t="s">
        <v>75</v>
      </c>
      <c r="I163" s="12" t="s">
        <v>75</v>
      </c>
      <c r="J163" s="8">
        <v>0.9</v>
      </c>
      <c r="K163" s="7" t="s">
        <v>16</v>
      </c>
      <c r="L163" s="7" t="s">
        <v>78</v>
      </c>
      <c r="M163" s="7" t="s">
        <v>57</v>
      </c>
      <c r="N163" s="15">
        <v>46022</v>
      </c>
      <c r="O163" s="8">
        <v>0</v>
      </c>
    </row>
  </sheetData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EB3FB-DD4C-417C-A0D4-095B363329C7}">
  <ds:schemaRefs>
    <ds:schemaRef ds:uri="http://schemas.microsoft.com/office/2006/metadata/properties"/>
    <ds:schemaRef ds:uri="7467b07a-63e4-4526-818f-48c6a4d2dc7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20867c8d-1cc9-4acd-a073-94634f6a764f"/>
    <ds:schemaRef ds:uri="a82c12e9-f0fe-44ba-8a31-bf8257c71c7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642727-416D-4EEC-95B4-51F349EC5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99974-5D20-4FD6-BF28-9640AD863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2019-09-12T19:10:36Z</dcterms:created>
  <dcterms:modified xsi:type="dcterms:W3CDTF">2026-03-20T18:20:10Z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