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BsUFA/3 - Dataset Downloads/FY25/"/>
    </mc:Choice>
  </mc:AlternateContent>
  <xr:revisionPtr revIDLastSave="352" documentId="8_{0F20CDBC-E243-427B-BA0B-C90087DD3E24}" xr6:coauthVersionLast="47" xr6:coauthVersionMax="47" xr10:uidLastSave="{A6408BFE-0E19-4033-B4E5-1112352203ED}"/>
  <bookViews>
    <workbookView xWindow="-120" yWindow="-120" windowWidth="29040" windowHeight="15720" xr2:uid="{00000000-000D-0000-FFFF-FFFF00000000}"/>
  </bookViews>
  <sheets>
    <sheet name="Applications and Supplements" sheetId="1" r:id="rId1"/>
  </sheets>
  <definedNames>
    <definedName name="_xlnm._FilterDatabase" localSheetId="0" hidden="1">'Applications and Supplements'!$A$1:$O$97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7" i="1" l="1"/>
  <c r="H97" i="1"/>
  <c r="I96" i="1"/>
  <c r="H96" i="1"/>
  <c r="I95" i="1"/>
  <c r="H95" i="1"/>
  <c r="L97" i="1" s="1"/>
  <c r="I94" i="1"/>
  <c r="H94" i="1"/>
  <c r="I93" i="1"/>
  <c r="H93" i="1"/>
  <c r="I92" i="1"/>
  <c r="H92" i="1"/>
  <c r="L93" i="1" s="1"/>
  <c r="L91" i="1"/>
  <c r="I91" i="1"/>
  <c r="H91" i="1"/>
  <c r="L90" i="1"/>
  <c r="I90" i="1"/>
  <c r="H90" i="1"/>
  <c r="L89" i="1"/>
  <c r="I89" i="1"/>
  <c r="H89" i="1"/>
  <c r="L88" i="1"/>
  <c r="I88" i="1"/>
  <c r="H88" i="1"/>
  <c r="L87" i="1"/>
  <c r="I87" i="1"/>
  <c r="H87" i="1"/>
  <c r="L86" i="1"/>
  <c r="I86" i="1"/>
  <c r="H86" i="1"/>
  <c r="L85" i="1"/>
  <c r="I85" i="1"/>
  <c r="H85" i="1"/>
  <c r="L84" i="1"/>
  <c r="I84" i="1"/>
  <c r="H84" i="1"/>
  <c r="L83" i="1"/>
  <c r="I83" i="1"/>
  <c r="H83" i="1"/>
  <c r="L82" i="1"/>
  <c r="I82" i="1"/>
  <c r="H82" i="1"/>
  <c r="L81" i="1"/>
  <c r="I81" i="1"/>
  <c r="H81" i="1"/>
  <c r="L80" i="1"/>
  <c r="I80" i="1"/>
  <c r="H80" i="1"/>
  <c r="L79" i="1"/>
  <c r="I79" i="1"/>
  <c r="H79" i="1"/>
  <c r="L78" i="1"/>
  <c r="I78" i="1"/>
  <c r="H78" i="1"/>
  <c r="L77" i="1"/>
  <c r="I77" i="1"/>
  <c r="H77" i="1"/>
  <c r="L76" i="1"/>
  <c r="I76" i="1"/>
  <c r="H76" i="1"/>
  <c r="L75" i="1"/>
  <c r="I75" i="1"/>
  <c r="H75" i="1"/>
  <c r="L74" i="1"/>
  <c r="I74" i="1"/>
  <c r="H74" i="1"/>
  <c r="L73" i="1"/>
  <c r="I73" i="1"/>
  <c r="H73" i="1"/>
  <c r="L72" i="1"/>
  <c r="I72" i="1"/>
  <c r="H72" i="1"/>
  <c r="L71" i="1"/>
  <c r="I71" i="1"/>
  <c r="H71" i="1"/>
  <c r="I70" i="1"/>
  <c r="H70" i="1"/>
  <c r="I69" i="1"/>
  <c r="H69" i="1"/>
  <c r="I68" i="1"/>
  <c r="H68" i="1"/>
  <c r="L67" i="1"/>
  <c r="I67" i="1"/>
  <c r="H67" i="1"/>
  <c r="L66" i="1"/>
  <c r="I66" i="1"/>
  <c r="H66" i="1"/>
  <c r="L65" i="1"/>
  <c r="I65" i="1"/>
  <c r="H65" i="1"/>
  <c r="I64" i="1"/>
  <c r="H64" i="1"/>
  <c r="I63" i="1"/>
  <c r="H63" i="1"/>
  <c r="I62" i="1"/>
  <c r="H62" i="1"/>
  <c r="L62" i="1" s="1"/>
  <c r="I61" i="1"/>
  <c r="H61" i="1"/>
  <c r="I60" i="1"/>
  <c r="H60" i="1"/>
  <c r="I59" i="1"/>
  <c r="H59" i="1"/>
  <c r="L61" i="1" s="1"/>
  <c r="L58" i="1"/>
  <c r="I58" i="1"/>
  <c r="H58" i="1"/>
  <c r="L57" i="1"/>
  <c r="I57" i="1"/>
  <c r="H57" i="1"/>
  <c r="L56" i="1"/>
  <c r="I56" i="1"/>
  <c r="H56" i="1"/>
  <c r="I55" i="1"/>
  <c r="H55" i="1"/>
  <c r="I54" i="1"/>
  <c r="H54" i="1"/>
  <c r="I53" i="1"/>
  <c r="H53" i="1"/>
  <c r="L54" i="1" s="1"/>
  <c r="I52" i="1"/>
  <c r="H52" i="1"/>
  <c r="I51" i="1"/>
  <c r="H51" i="1"/>
  <c r="I50" i="1"/>
  <c r="H50" i="1"/>
  <c r="L51" i="1" s="1"/>
  <c r="I49" i="1"/>
  <c r="H49" i="1"/>
  <c r="I48" i="1"/>
  <c r="H48" i="1"/>
  <c r="I47" i="1"/>
  <c r="H47" i="1"/>
  <c r="L46" i="1"/>
  <c r="I46" i="1"/>
  <c r="H46" i="1"/>
  <c r="L45" i="1"/>
  <c r="I45" i="1"/>
  <c r="H45" i="1"/>
  <c r="L44" i="1"/>
  <c r="I44" i="1"/>
  <c r="H44" i="1"/>
  <c r="L43" i="1"/>
  <c r="I43" i="1"/>
  <c r="H43" i="1"/>
  <c r="L42" i="1"/>
  <c r="I42" i="1"/>
  <c r="H42" i="1"/>
  <c r="L41" i="1"/>
  <c r="I41" i="1"/>
  <c r="H41" i="1"/>
  <c r="L40" i="1"/>
  <c r="I40" i="1"/>
  <c r="H40" i="1"/>
  <c r="L39" i="1"/>
  <c r="I39" i="1"/>
  <c r="H39" i="1"/>
  <c r="L38" i="1"/>
  <c r="I38" i="1"/>
  <c r="H38" i="1"/>
  <c r="L37" i="1"/>
  <c r="I37" i="1"/>
  <c r="H37" i="1"/>
  <c r="L36" i="1"/>
  <c r="I36" i="1"/>
  <c r="H36" i="1"/>
  <c r="L35" i="1"/>
  <c r="I35" i="1"/>
  <c r="H35" i="1"/>
  <c r="L34" i="1"/>
  <c r="I34" i="1"/>
  <c r="H34" i="1"/>
  <c r="L33" i="1"/>
  <c r="I33" i="1"/>
  <c r="H33" i="1"/>
  <c r="L32" i="1"/>
  <c r="I32" i="1"/>
  <c r="H32" i="1"/>
  <c r="L31" i="1"/>
  <c r="I31" i="1"/>
  <c r="H31" i="1"/>
  <c r="L30" i="1"/>
  <c r="I30" i="1"/>
  <c r="H30" i="1"/>
  <c r="L29" i="1"/>
  <c r="I29" i="1"/>
  <c r="H29" i="1"/>
  <c r="I28" i="1"/>
  <c r="H28" i="1"/>
  <c r="I27" i="1"/>
  <c r="H27" i="1"/>
  <c r="I26" i="1"/>
  <c r="H26" i="1"/>
  <c r="L26" i="1" s="1"/>
  <c r="L25" i="1"/>
  <c r="I25" i="1"/>
  <c r="H25" i="1"/>
  <c r="L24" i="1"/>
  <c r="I24" i="1"/>
  <c r="H24" i="1"/>
  <c r="L23" i="1"/>
  <c r="I23" i="1"/>
  <c r="H23" i="1"/>
  <c r="I22" i="1"/>
  <c r="H22" i="1"/>
  <c r="I21" i="1"/>
  <c r="H21" i="1"/>
  <c r="I20" i="1"/>
  <c r="H20" i="1"/>
  <c r="L21" i="1" s="1"/>
  <c r="L19" i="1"/>
  <c r="I19" i="1"/>
  <c r="H19" i="1"/>
  <c r="L18" i="1"/>
  <c r="I18" i="1"/>
  <c r="H18" i="1"/>
  <c r="L17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2" i="1"/>
  <c r="H2" i="1"/>
  <c r="L64" i="1" l="1"/>
  <c r="L94" i="1"/>
  <c r="L13" i="1"/>
  <c r="L2" i="1"/>
  <c r="L9" i="1"/>
  <c r="L16" i="1"/>
  <c r="L4" i="1"/>
  <c r="L22" i="1"/>
  <c r="L8" i="1"/>
  <c r="L10" i="1"/>
  <c r="L27" i="1"/>
  <c r="L92" i="1"/>
  <c r="L6" i="1"/>
  <c r="L12" i="1"/>
  <c r="L28" i="1"/>
  <c r="L48" i="1"/>
  <c r="L52" i="1"/>
  <c r="L59" i="1"/>
  <c r="L60" i="1"/>
  <c r="L55" i="1"/>
  <c r="L50" i="1"/>
  <c r="L47" i="1"/>
  <c r="L15" i="1"/>
  <c r="L20" i="1"/>
  <c r="L11" i="1"/>
  <c r="L53" i="1"/>
  <c r="L7" i="1"/>
  <c r="L49" i="1"/>
  <c r="L63" i="1"/>
  <c r="L3" i="1"/>
  <c r="L14" i="1"/>
  <c r="L5" i="1"/>
  <c r="L95" i="1"/>
  <c r="L96" i="1"/>
</calcChain>
</file>

<file path=xl/sharedStrings.xml><?xml version="1.0" encoding="utf-8"?>
<sst xmlns="http://schemas.openxmlformats.org/spreadsheetml/2006/main" count="594" uniqueCount="60">
  <si>
    <t>Fiscal Year</t>
  </si>
  <si>
    <t>BsUFA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</si>
  <si>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</si>
  <si>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</si>
  <si>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</si>
  <si>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</si>
  <si>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</si>
  <si>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</si>
  <si>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Performance Goal</t>
  </si>
  <si>
    <t>Preliminary</t>
  </si>
  <si>
    <t>Goal Met Status</t>
  </si>
  <si>
    <t>Data As Of</t>
  </si>
  <si>
    <t>Percent of Total</t>
  </si>
  <si>
    <t>Original Biosimilar Product Applications</t>
  </si>
  <si>
    <t>On Time</t>
  </si>
  <si>
    <t>N</t>
  </si>
  <si>
    <t>Resubmitted Original Biosimilar Applications</t>
  </si>
  <si>
    <t>Pending</t>
  </si>
  <si>
    <t>Overdue</t>
  </si>
  <si>
    <t>Highest Possible Final Performance</t>
  </si>
  <si>
    <t>Applications and Supplements</t>
  </si>
  <si>
    <t>Manufacturing Supplements Not Requiring Prior Approval</t>
  </si>
  <si>
    <t>Y</t>
  </si>
  <si>
    <t>Manufacturing Supplements Requiring Prior Approval</t>
  </si>
  <si>
    <t>Actions On Time/Completed</t>
  </si>
  <si>
    <t>Original Category A Supplements**</t>
  </si>
  <si>
    <t>Original Category B Supplements**</t>
  </si>
  <si>
    <t>Original Category C Supplements**</t>
  </si>
  <si>
    <t>Original Category D Supplements**</t>
  </si>
  <si>
    <t>Original Category E Supplements**</t>
  </si>
  <si>
    <t>Original Category F Supplements**</t>
  </si>
  <si>
    <t>Resubmitted Category A Supplements**</t>
  </si>
  <si>
    <t>Resubmitted Category B Supplements**</t>
  </si>
  <si>
    <t>Resubmitted Category C Supplements**</t>
  </si>
  <si>
    <t>Resubmitted Category D Supplements**</t>
  </si>
  <si>
    <t>Resubmitted Category E Supplements**</t>
  </si>
  <si>
    <t>Resubmitted Category F Supplements**</t>
  </si>
  <si>
    <t>6 months</t>
  </si>
  <si>
    <t>0 of 0</t>
  </si>
  <si>
    <t>9 of 9</t>
  </si>
  <si>
    <t>3 of 3</t>
  </si>
  <si>
    <t>Will Not Meet Goal</t>
  </si>
  <si>
    <t>4 of 4</t>
  </si>
  <si>
    <t>6 of 6</t>
  </si>
  <si>
    <t>11 of 25</t>
  </si>
  <si>
    <t>4 of 5</t>
  </si>
  <si>
    <t>5 of 6</t>
  </si>
  <si>
    <t>8 of 11</t>
  </si>
  <si>
    <t>4 months</t>
  </si>
  <si>
    <t>10 months from 60-day filing date</t>
  </si>
  <si>
    <t>3 months</t>
  </si>
  <si>
    <t>10 months</t>
  </si>
  <si>
    <t>54 of 55</t>
  </si>
  <si>
    <t>62 of 67</t>
  </si>
  <si>
    <t>22 of 23</t>
  </si>
  <si>
    <t>37 of 88</t>
  </si>
  <si>
    <t>70 of 112</t>
  </si>
  <si>
    <t>0 of 17</t>
  </si>
  <si>
    <t>1 of 8</t>
  </si>
  <si>
    <t>0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</si>
</sst>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9" fontId="0" fillId="0" borderId="0" xfId="42" applyFont="1" applyFill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9" fontId="18" fillId="0" borderId="0" xfId="42" applyFont="1" applyFill="1" applyAlignment="1">
      <alignment horizontal="center"/>
    </xf>
    <xf numFmtId="0" fontId="19" fillId="0" borderId="0" xfId="0" applyFont="1"/>
    <xf numFmtId="1" fontId="19" fillId="0" borderId="0" xfId="0" applyNumberFormat="1" applyFont="1"/>
    <xf numFmtId="9" fontId="19" fillId="0" borderId="0" xfId="0" applyNumberFormat="1" applyFont="1"/>
    <xf numFmtId="9" fontId="19" fillId="0" borderId="0" xfId="42" applyFont="1"/>
    <xf numFmtId="0" fontId="20" fillId="0" borderId="0" xfId="0" applyFont="1" applyProtection="1">
      <protection locked="0"/>
    </xf>
    <xf numFmtId="14" fontId="19" fillId="0" borderId="0" xfId="0" applyNumberFormat="1" applyFont="1"/>
    <xf numFmtId="9" fontId="19" fillId="0" borderId="0" xfId="42" applyFont="1" applyFill="1"/>
    <xf numFmtId="0" fontId="19" fillId="0" borderId="0" xfId="0" applyFont="1" applyProtection="1">
      <protection locked="0"/>
    </xf>
    <xf numFmtId="1" fontId="19" fillId="0" borderId="0" xfId="0" applyNumberFormat="1" applyFont="1" applyProtection="1"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7"/>
  <sheetViews>
    <sheetView tabSelected="1" zoomScaleNormal="100" workbookViewId="0"/>
  </sheetViews>
  <sheetFormatPr defaultColWidth="9.140625" defaultRowHeight="15" x14ac:dyDescent="0.25"/>
  <cols>
    <col min="1" max="1" width="17.85546875" bestFit="1" customWidth="1"/>
    <col min="2" max="2" width="32.140625" bestFit="1" customWidth="1"/>
    <col min="3" max="3" width="58.5703125" bestFit="1" customWidth="1"/>
    <col min="4" max="4" width="21" bestFit="1" customWidth="1"/>
    <col min="5" max="5" width="24.42578125" bestFit="1" customWidth="1"/>
    <col min="6" max="6" width="34.7109375" bestFit="1" customWidth="1"/>
    <col min="7" max="7" width="12.85546875" bestFit="1" customWidth="1"/>
    <col min="8" max="8" width="23.28515625" style="1" bestFit="1" customWidth="1"/>
    <col min="9" max="9" width="40.42578125" style="1" bestFit="1" customWidth="1"/>
    <col min="10" max="10" width="24.42578125" style="1" bestFit="1" customWidth="1"/>
    <col min="11" max="11" width="18.5703125" bestFit="1" customWidth="1"/>
    <col min="12" max="12" width="28" bestFit="1" customWidth="1"/>
    <col min="13" max="13" width="33.7109375" bestFit="1" customWidth="1"/>
    <col min="14" max="14" width="18" bestFit="1" customWidth="1"/>
    <col min="15" max="15" width="22.42578125" style="1" bestFit="1" customWidth="1"/>
  </cols>
  <sheetData>
    <row r="1" spans="1:15" s="2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19</v>
      </c>
      <c r="J1" s="4" t="s">
        <v>8</v>
      </c>
      <c r="K1" s="3" t="s">
        <v>9</v>
      </c>
      <c r="L1" s="3" t="s">
        <v>10</v>
      </c>
      <c r="M1" s="3" t="s">
        <v>24</v>
      </c>
      <c r="N1" s="3" t="s">
        <v>11</v>
      </c>
      <c r="O1" s="4" t="s">
        <v>12</v>
      </c>
    </row>
    <row r="2" spans="1:15" x14ac:dyDescent="0.25">
      <c r="A2" s="5">
        <v>2024</v>
      </c>
      <c r="B2" s="5" t="s">
        <v>20</v>
      </c>
      <c r="C2" s="5" t="s">
        <v>21</v>
      </c>
      <c r="D2" s="5" t="s">
        <v>14</v>
      </c>
      <c r="E2" s="6">
        <v>54</v>
      </c>
      <c r="F2" s="5" t="s">
        <v>37</v>
      </c>
      <c r="G2" s="6">
        <v>55</v>
      </c>
      <c r="H2" s="7">
        <f>IFERROR(E2/(E2+E4),"")</f>
        <v>0.98181818181818181</v>
      </c>
      <c r="I2" s="7">
        <f>IFERROR((E2+E3)/(G2),"")</f>
        <v>0.98181818181818181</v>
      </c>
      <c r="J2" s="8">
        <v>0.9</v>
      </c>
      <c r="K2" s="5" t="s">
        <v>15</v>
      </c>
      <c r="L2" s="9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2" s="5" t="s">
        <v>52</v>
      </c>
      <c r="N2" s="10">
        <v>45930</v>
      </c>
      <c r="O2" s="11">
        <v>0.98181818181818181</v>
      </c>
    </row>
    <row r="3" spans="1:15" x14ac:dyDescent="0.25">
      <c r="A3" s="5">
        <v>2024</v>
      </c>
      <c r="B3" s="5" t="s">
        <v>20</v>
      </c>
      <c r="C3" s="5" t="s">
        <v>21</v>
      </c>
      <c r="D3" s="5" t="s">
        <v>17</v>
      </c>
      <c r="E3" s="6">
        <v>0</v>
      </c>
      <c r="F3" s="5" t="s">
        <v>37</v>
      </c>
      <c r="G3" s="5">
        <v>55</v>
      </c>
      <c r="H3" s="7">
        <f>IFERROR(E2/(E2+E4),"")</f>
        <v>0.98181818181818181</v>
      </c>
      <c r="I3" s="7">
        <f>IFERROR((E2+E3)/(G2),"")</f>
        <v>0.98181818181818181</v>
      </c>
      <c r="J3" s="8">
        <v>0.9</v>
      </c>
      <c r="K3" s="5" t="s">
        <v>15</v>
      </c>
      <c r="L3" s="12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3" s="5" t="s">
        <v>52</v>
      </c>
      <c r="N3" s="10">
        <v>45930</v>
      </c>
      <c r="O3" s="11">
        <v>0</v>
      </c>
    </row>
    <row r="4" spans="1:15" x14ac:dyDescent="0.25">
      <c r="A4" s="5">
        <v>2024</v>
      </c>
      <c r="B4" s="5" t="s">
        <v>20</v>
      </c>
      <c r="C4" s="5" t="s">
        <v>21</v>
      </c>
      <c r="D4" s="5" t="s">
        <v>18</v>
      </c>
      <c r="E4" s="6">
        <v>1</v>
      </c>
      <c r="F4" s="5" t="s">
        <v>37</v>
      </c>
      <c r="G4" s="5">
        <v>55</v>
      </c>
      <c r="H4" s="7">
        <f>IFERROR(E2/(E2+E4),"")</f>
        <v>0.98181818181818181</v>
      </c>
      <c r="I4" s="7">
        <f>IFERROR((E2+E3)/(G2),"")</f>
        <v>0.98181818181818181</v>
      </c>
      <c r="J4" s="8">
        <v>0.9</v>
      </c>
      <c r="K4" s="5" t="s">
        <v>15</v>
      </c>
      <c r="L4" s="12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4" s="5" t="s">
        <v>52</v>
      </c>
      <c r="N4" s="10">
        <v>45930</v>
      </c>
      <c r="O4" s="11">
        <v>1.8181818181818181E-2</v>
      </c>
    </row>
    <row r="5" spans="1:15" x14ac:dyDescent="0.25">
      <c r="A5" s="5">
        <v>2024</v>
      </c>
      <c r="B5" s="5" t="s">
        <v>20</v>
      </c>
      <c r="C5" s="5" t="s">
        <v>23</v>
      </c>
      <c r="D5" s="5" t="s">
        <v>14</v>
      </c>
      <c r="E5" s="6">
        <v>62</v>
      </c>
      <c r="F5" s="5" t="s">
        <v>48</v>
      </c>
      <c r="G5" s="5">
        <v>67</v>
      </c>
      <c r="H5" s="7">
        <f>IFERROR(E5/(E5+E7),"")</f>
        <v>0.92537313432835822</v>
      </c>
      <c r="I5" s="7">
        <f>IFERROR((E5+E6)/(G5),"")</f>
        <v>0.92537313432835822</v>
      </c>
      <c r="J5" s="8">
        <v>0.9</v>
      </c>
      <c r="K5" s="5" t="s">
        <v>15</v>
      </c>
      <c r="L5" s="9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5" s="5" t="s">
        <v>53</v>
      </c>
      <c r="N5" s="10">
        <v>45930</v>
      </c>
      <c r="O5" s="11">
        <v>0.92537313432835822</v>
      </c>
    </row>
    <row r="6" spans="1:15" x14ac:dyDescent="0.25">
      <c r="A6" s="5">
        <v>2024</v>
      </c>
      <c r="B6" s="5" t="s">
        <v>20</v>
      </c>
      <c r="C6" s="5" t="s">
        <v>23</v>
      </c>
      <c r="D6" s="5" t="s">
        <v>17</v>
      </c>
      <c r="E6" s="6">
        <v>0</v>
      </c>
      <c r="F6" s="5" t="s">
        <v>48</v>
      </c>
      <c r="G6" s="5">
        <v>67</v>
      </c>
      <c r="H6" s="7">
        <f>IFERROR(E5/(E5+E7),"")</f>
        <v>0.92537313432835822</v>
      </c>
      <c r="I6" s="7">
        <f>IFERROR((E5+E6)/(G5),"")</f>
        <v>0.92537313432835822</v>
      </c>
      <c r="J6" s="8">
        <v>0.9</v>
      </c>
      <c r="K6" s="5" t="s">
        <v>15</v>
      </c>
      <c r="L6" s="12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6" s="5" t="s">
        <v>53</v>
      </c>
      <c r="N6" s="10">
        <v>45930</v>
      </c>
      <c r="O6" s="11">
        <v>0</v>
      </c>
    </row>
    <row r="7" spans="1:15" x14ac:dyDescent="0.25">
      <c r="A7" s="5">
        <v>2024</v>
      </c>
      <c r="B7" s="5" t="s">
        <v>20</v>
      </c>
      <c r="C7" s="5" t="s">
        <v>23</v>
      </c>
      <c r="D7" s="5" t="s">
        <v>18</v>
      </c>
      <c r="E7" s="6">
        <v>5</v>
      </c>
      <c r="F7" s="5" t="s">
        <v>48</v>
      </c>
      <c r="G7" s="5">
        <v>67</v>
      </c>
      <c r="H7" s="7">
        <f>IFERROR(E5/(E5+E7),"")</f>
        <v>0.92537313432835822</v>
      </c>
      <c r="I7" s="7">
        <f>IFERROR((E5+E6)/(G5),"")</f>
        <v>0.92537313432835822</v>
      </c>
      <c r="J7" s="8">
        <v>0.9</v>
      </c>
      <c r="K7" s="5" t="s">
        <v>15</v>
      </c>
      <c r="L7" s="12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7" s="5" t="s">
        <v>53</v>
      </c>
      <c r="N7" s="10">
        <v>45930</v>
      </c>
      <c r="O7" s="11">
        <v>7.4626865671641784E-2</v>
      </c>
    </row>
    <row r="8" spans="1:15" x14ac:dyDescent="0.25">
      <c r="A8" s="5">
        <v>2024</v>
      </c>
      <c r="B8" s="5" t="s">
        <v>20</v>
      </c>
      <c r="C8" s="5" t="s">
        <v>13</v>
      </c>
      <c r="D8" s="5" t="s">
        <v>14</v>
      </c>
      <c r="E8" s="6">
        <v>22</v>
      </c>
      <c r="F8" s="5" t="s">
        <v>49</v>
      </c>
      <c r="G8" s="5">
        <v>23</v>
      </c>
      <c r="H8" s="7">
        <f>IFERROR(E8/(E8+E10),"")</f>
        <v>0.95652173913043481</v>
      </c>
      <c r="I8" s="7">
        <f>IFERROR((E8+E9)/(G8),"")</f>
        <v>0.95652173913043481</v>
      </c>
      <c r="J8" s="8">
        <v>0.9</v>
      </c>
      <c r="K8" s="5" t="s">
        <v>15</v>
      </c>
      <c r="L8" s="9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8" s="5" t="s">
        <v>54</v>
      </c>
      <c r="N8" s="10">
        <v>45930</v>
      </c>
      <c r="O8" s="11">
        <v>0.95652173913043481</v>
      </c>
    </row>
    <row r="9" spans="1:15" x14ac:dyDescent="0.25">
      <c r="A9" s="5">
        <v>2024</v>
      </c>
      <c r="B9" s="5" t="s">
        <v>20</v>
      </c>
      <c r="C9" s="5" t="s">
        <v>13</v>
      </c>
      <c r="D9" s="5" t="s">
        <v>17</v>
      </c>
      <c r="E9" s="6">
        <v>0</v>
      </c>
      <c r="F9" s="5" t="s">
        <v>49</v>
      </c>
      <c r="G9" s="5">
        <v>23</v>
      </c>
      <c r="H9" s="7">
        <f>IFERROR(E8/(E8+E10),"")</f>
        <v>0.95652173913043481</v>
      </c>
      <c r="I9" s="7">
        <f>IFERROR((E8+E9)/(G8),"")</f>
        <v>0.95652173913043481</v>
      </c>
      <c r="J9" s="8">
        <v>0.9</v>
      </c>
      <c r="K9" s="5" t="s">
        <v>15</v>
      </c>
      <c r="L9" s="12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9" s="5" t="s">
        <v>54</v>
      </c>
      <c r="N9" s="10">
        <v>45930</v>
      </c>
      <c r="O9" s="11">
        <v>0</v>
      </c>
    </row>
    <row r="10" spans="1:15" x14ac:dyDescent="0.25">
      <c r="A10" s="5">
        <v>2024</v>
      </c>
      <c r="B10" s="5" t="s">
        <v>20</v>
      </c>
      <c r="C10" s="5" t="s">
        <v>13</v>
      </c>
      <c r="D10" s="5" t="s">
        <v>18</v>
      </c>
      <c r="E10" s="6">
        <v>1</v>
      </c>
      <c r="F10" s="5" t="s">
        <v>49</v>
      </c>
      <c r="G10" s="5">
        <v>23</v>
      </c>
      <c r="H10" s="7">
        <f>IFERROR(E8/(E8+E10),"")</f>
        <v>0.95652173913043481</v>
      </c>
      <c r="I10" s="7">
        <f>IFERROR((E8+E9)/(G8),"")</f>
        <v>0.95652173913043481</v>
      </c>
      <c r="J10" s="8">
        <v>0.9</v>
      </c>
      <c r="K10" s="5" t="s">
        <v>15</v>
      </c>
      <c r="L10" s="12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10" s="5" t="s">
        <v>54</v>
      </c>
      <c r="N10" s="10">
        <v>45930</v>
      </c>
      <c r="O10" s="11">
        <v>4.3478260869565216E-2</v>
      </c>
    </row>
    <row r="11" spans="1:15" x14ac:dyDescent="0.25">
      <c r="A11" s="5">
        <v>2024</v>
      </c>
      <c r="B11" s="5" t="s">
        <v>20</v>
      </c>
      <c r="C11" s="5" t="s">
        <v>25</v>
      </c>
      <c r="D11" s="5" t="s">
        <v>14</v>
      </c>
      <c r="E11" s="6">
        <v>3</v>
      </c>
      <c r="F11" s="5" t="s">
        <v>50</v>
      </c>
      <c r="G11" s="5">
        <v>3</v>
      </c>
      <c r="H11" s="7">
        <f>IFERROR(E11/(E11+E13),"")</f>
        <v>1</v>
      </c>
      <c r="I11" s="7">
        <f>IFERROR((E11+E12)/(G11),"")</f>
        <v>1</v>
      </c>
      <c r="J11" s="8">
        <v>0.8</v>
      </c>
      <c r="K11" s="5" t="s">
        <v>15</v>
      </c>
      <c r="L11" s="9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1" s="5" t="s">
        <v>40</v>
      </c>
      <c r="N11" s="10">
        <v>45930</v>
      </c>
      <c r="O11" s="11">
        <v>1</v>
      </c>
    </row>
    <row r="12" spans="1:15" x14ac:dyDescent="0.25">
      <c r="A12" s="5">
        <v>2024</v>
      </c>
      <c r="B12" s="5" t="s">
        <v>20</v>
      </c>
      <c r="C12" s="5" t="s">
        <v>25</v>
      </c>
      <c r="D12" s="5" t="s">
        <v>17</v>
      </c>
      <c r="E12" s="6">
        <v>0</v>
      </c>
      <c r="F12" s="5" t="s">
        <v>50</v>
      </c>
      <c r="G12" s="5">
        <v>3</v>
      </c>
      <c r="H12" s="7">
        <f>IFERROR(E11/(E11+E13),"")</f>
        <v>1</v>
      </c>
      <c r="I12" s="7">
        <f>IFERROR((E11+E12)/(G11),"")</f>
        <v>1</v>
      </c>
      <c r="J12" s="8">
        <v>0.8</v>
      </c>
      <c r="K12" s="5" t="s">
        <v>15</v>
      </c>
      <c r="L12" s="12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2" s="5" t="s">
        <v>40</v>
      </c>
      <c r="N12" s="10">
        <v>45930</v>
      </c>
      <c r="O12" s="11">
        <v>0</v>
      </c>
    </row>
    <row r="13" spans="1:15" x14ac:dyDescent="0.25">
      <c r="A13" s="5">
        <v>2024</v>
      </c>
      <c r="B13" s="5" t="s">
        <v>20</v>
      </c>
      <c r="C13" s="5" t="s">
        <v>25</v>
      </c>
      <c r="D13" s="5" t="s">
        <v>18</v>
      </c>
      <c r="E13" s="6">
        <v>0</v>
      </c>
      <c r="F13" s="5" t="s">
        <v>50</v>
      </c>
      <c r="G13" s="5">
        <v>3</v>
      </c>
      <c r="H13" s="7">
        <f>IFERROR(E11/(E11+E13),"")</f>
        <v>1</v>
      </c>
      <c r="I13" s="7">
        <f>IFERROR((E11+E12)/(G11),"")</f>
        <v>1</v>
      </c>
      <c r="J13" s="8">
        <v>0.8</v>
      </c>
      <c r="K13" s="5" t="s">
        <v>15</v>
      </c>
      <c r="L13" s="12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3" s="5" t="s">
        <v>40</v>
      </c>
      <c r="N13" s="10">
        <v>45930</v>
      </c>
      <c r="O13" s="11">
        <v>0</v>
      </c>
    </row>
    <row r="14" spans="1:15" x14ac:dyDescent="0.25">
      <c r="A14" s="5">
        <v>2024</v>
      </c>
      <c r="B14" s="5" t="s">
        <v>20</v>
      </c>
      <c r="C14" s="5" t="s">
        <v>26</v>
      </c>
      <c r="D14" s="5" t="s">
        <v>14</v>
      </c>
      <c r="E14" s="6">
        <v>3</v>
      </c>
      <c r="F14" s="5" t="s">
        <v>48</v>
      </c>
      <c r="G14" s="5">
        <v>3</v>
      </c>
      <c r="H14" s="7">
        <f>IFERROR(E14/(E14+E16),"")</f>
        <v>1</v>
      </c>
      <c r="I14" s="7">
        <f>IFERROR((E14+E15)/(G14),"")</f>
        <v>1</v>
      </c>
      <c r="J14" s="8">
        <v>0.8</v>
      </c>
      <c r="K14" s="5" t="s">
        <v>15</v>
      </c>
      <c r="L14" s="9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Met</v>
      </c>
      <c r="M14" s="5" t="s">
        <v>40</v>
      </c>
      <c r="N14" s="10">
        <v>45930</v>
      </c>
      <c r="O14" s="11">
        <v>1</v>
      </c>
    </row>
    <row r="15" spans="1:15" x14ac:dyDescent="0.25">
      <c r="A15" s="5">
        <v>2024</v>
      </c>
      <c r="B15" s="5" t="s">
        <v>20</v>
      </c>
      <c r="C15" s="5" t="s">
        <v>26</v>
      </c>
      <c r="D15" s="5" t="s">
        <v>17</v>
      </c>
      <c r="E15" s="6">
        <v>0</v>
      </c>
      <c r="F15" s="5" t="s">
        <v>48</v>
      </c>
      <c r="G15" s="5">
        <v>3</v>
      </c>
      <c r="H15" s="7">
        <f>IFERROR(E14/(E14+E16),"")</f>
        <v>1</v>
      </c>
      <c r="I15" s="7">
        <f>IFERROR((E14+E15)/(G14),"")</f>
        <v>1</v>
      </c>
      <c r="J15" s="8">
        <v>0.8</v>
      </c>
      <c r="K15" s="5" t="s">
        <v>15</v>
      </c>
      <c r="L15" s="12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Met</v>
      </c>
      <c r="M15" s="5" t="s">
        <v>40</v>
      </c>
      <c r="N15" s="10">
        <v>45930</v>
      </c>
      <c r="O15" s="11">
        <v>0</v>
      </c>
    </row>
    <row r="16" spans="1:15" x14ac:dyDescent="0.25">
      <c r="A16" s="5">
        <v>2024</v>
      </c>
      <c r="B16" s="5" t="s">
        <v>20</v>
      </c>
      <c r="C16" s="5" t="s">
        <v>26</v>
      </c>
      <c r="D16" s="5" t="s">
        <v>18</v>
      </c>
      <c r="E16" s="6">
        <v>0</v>
      </c>
      <c r="F16" s="5" t="s">
        <v>48</v>
      </c>
      <c r="G16" s="5">
        <v>3</v>
      </c>
      <c r="H16" s="7">
        <f>IFERROR(E14/(E14+E16),"")</f>
        <v>1</v>
      </c>
      <c r="I16" s="7">
        <f>IFERROR((E14+E15)/(G14),"")</f>
        <v>1</v>
      </c>
      <c r="J16" s="8">
        <v>0.8</v>
      </c>
      <c r="K16" s="5" t="s">
        <v>15</v>
      </c>
      <c r="L16" s="12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Met</v>
      </c>
      <c r="M16" s="5" t="s">
        <v>40</v>
      </c>
      <c r="N16" s="10">
        <v>45930</v>
      </c>
      <c r="O16" s="11">
        <v>0</v>
      </c>
    </row>
    <row r="17" spans="1:15" x14ac:dyDescent="0.25">
      <c r="A17" s="5">
        <v>2024</v>
      </c>
      <c r="B17" s="5" t="s">
        <v>20</v>
      </c>
      <c r="C17" s="5" t="s">
        <v>27</v>
      </c>
      <c r="D17" s="5" t="s">
        <v>14</v>
      </c>
      <c r="E17" s="6">
        <v>0</v>
      </c>
      <c r="F17" s="5" t="s">
        <v>48</v>
      </c>
      <c r="G17" s="5">
        <v>0</v>
      </c>
      <c r="H17" s="7" t="str">
        <f>IFERROR(E17/(E17+E19),"")</f>
        <v/>
      </c>
      <c r="I17" s="7" t="str">
        <f>IFERROR((E17+E18)/(G17),"")</f>
        <v/>
      </c>
      <c r="J17" s="8">
        <v>0.8</v>
      </c>
      <c r="K17" s="5" t="s">
        <v>15</v>
      </c>
      <c r="L17" s="9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N/A</v>
      </c>
      <c r="M17" s="5" t="s">
        <v>38</v>
      </c>
      <c r="N17" s="10">
        <v>45930</v>
      </c>
      <c r="O17" s="11">
        <v>0</v>
      </c>
    </row>
    <row r="18" spans="1:15" x14ac:dyDescent="0.25">
      <c r="A18" s="5">
        <v>2024</v>
      </c>
      <c r="B18" s="5" t="s">
        <v>20</v>
      </c>
      <c r="C18" s="5" t="s">
        <v>27</v>
      </c>
      <c r="D18" s="5" t="s">
        <v>17</v>
      </c>
      <c r="E18" s="6">
        <v>0</v>
      </c>
      <c r="F18" s="5" t="s">
        <v>48</v>
      </c>
      <c r="G18" s="5">
        <v>0</v>
      </c>
      <c r="H18" s="7" t="str">
        <f>IFERROR(E17/(E17+E19),"")</f>
        <v/>
      </c>
      <c r="I18" s="7" t="str">
        <f>IFERROR((E17+E18)/(G17),"")</f>
        <v/>
      </c>
      <c r="J18" s="8">
        <v>0.8</v>
      </c>
      <c r="K18" s="5" t="s">
        <v>15</v>
      </c>
      <c r="L18" s="12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N/A</v>
      </c>
      <c r="M18" s="5" t="s">
        <v>38</v>
      </c>
      <c r="N18" s="10">
        <v>45930</v>
      </c>
      <c r="O18" s="11">
        <v>0</v>
      </c>
    </row>
    <row r="19" spans="1:15" x14ac:dyDescent="0.25">
      <c r="A19" s="5">
        <v>2024</v>
      </c>
      <c r="B19" s="5" t="s">
        <v>20</v>
      </c>
      <c r="C19" s="5" t="s">
        <v>27</v>
      </c>
      <c r="D19" s="5" t="s">
        <v>18</v>
      </c>
      <c r="E19" s="6">
        <v>0</v>
      </c>
      <c r="F19" s="5" t="s">
        <v>48</v>
      </c>
      <c r="G19" s="5">
        <v>0</v>
      </c>
      <c r="H19" s="7" t="str">
        <f>IFERROR(E17/(E17+E19),"")</f>
        <v/>
      </c>
      <c r="I19" s="7" t="str">
        <f>IFERROR((E17+E18)/(G17),"")</f>
        <v/>
      </c>
      <c r="J19" s="8">
        <v>0.8</v>
      </c>
      <c r="K19" s="5" t="s">
        <v>15</v>
      </c>
      <c r="L19" s="12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N/A</v>
      </c>
      <c r="M19" s="5" t="s">
        <v>38</v>
      </c>
      <c r="N19" s="10">
        <v>45930</v>
      </c>
      <c r="O19" s="11">
        <v>0</v>
      </c>
    </row>
    <row r="20" spans="1:15" x14ac:dyDescent="0.25">
      <c r="A20" s="5">
        <v>2024</v>
      </c>
      <c r="B20" s="5" t="s">
        <v>20</v>
      </c>
      <c r="C20" s="5" t="s">
        <v>28</v>
      </c>
      <c r="D20" s="5" t="s">
        <v>14</v>
      </c>
      <c r="E20" s="6">
        <v>4</v>
      </c>
      <c r="F20" s="5" t="s">
        <v>37</v>
      </c>
      <c r="G20" s="5">
        <v>5</v>
      </c>
      <c r="H20" s="7">
        <f>IFERROR(E20/(E20+E22),"")</f>
        <v>0.8</v>
      </c>
      <c r="I20" s="7">
        <f>IFERROR((E20+E21)/(G20),"")</f>
        <v>0.8</v>
      </c>
      <c r="J20" s="8">
        <v>0.8</v>
      </c>
      <c r="K20" s="5" t="s">
        <v>15</v>
      </c>
      <c r="L20" s="9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Goal Met</v>
      </c>
      <c r="M20" s="5" t="s">
        <v>45</v>
      </c>
      <c r="N20" s="10">
        <v>45930</v>
      </c>
      <c r="O20" s="11">
        <v>0.8</v>
      </c>
    </row>
    <row r="21" spans="1:15" x14ac:dyDescent="0.25">
      <c r="A21" s="5">
        <v>2024</v>
      </c>
      <c r="B21" s="5" t="s">
        <v>20</v>
      </c>
      <c r="C21" s="5" t="s">
        <v>28</v>
      </c>
      <c r="D21" s="5" t="s">
        <v>17</v>
      </c>
      <c r="E21" s="6">
        <v>0</v>
      </c>
      <c r="F21" s="5" t="s">
        <v>37</v>
      </c>
      <c r="G21" s="5">
        <v>5</v>
      </c>
      <c r="H21" s="7">
        <f>IFERROR(E20/(E20+E22),"")</f>
        <v>0.8</v>
      </c>
      <c r="I21" s="7">
        <f>IFERROR((E20+E21)/(G20),"")</f>
        <v>0.8</v>
      </c>
      <c r="J21" s="8">
        <v>0.8</v>
      </c>
      <c r="K21" s="5" t="s">
        <v>15</v>
      </c>
      <c r="L21" s="12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Goal Met</v>
      </c>
      <c r="M21" s="5" t="s">
        <v>45</v>
      </c>
      <c r="N21" s="10">
        <v>45930</v>
      </c>
      <c r="O21" s="11">
        <v>0</v>
      </c>
    </row>
    <row r="22" spans="1:15" x14ac:dyDescent="0.25">
      <c r="A22" s="5">
        <v>2024</v>
      </c>
      <c r="B22" s="5" t="s">
        <v>20</v>
      </c>
      <c r="C22" s="5" t="s">
        <v>28</v>
      </c>
      <c r="D22" s="5" t="s">
        <v>18</v>
      </c>
      <c r="E22" s="6">
        <v>1</v>
      </c>
      <c r="F22" s="5" t="s">
        <v>37</v>
      </c>
      <c r="G22" s="5">
        <v>5</v>
      </c>
      <c r="H22" s="7">
        <f>IFERROR(E20/(E20+E22),"")</f>
        <v>0.8</v>
      </c>
      <c r="I22" s="7">
        <f>IFERROR((E20+E21)/(G20),"")</f>
        <v>0.8</v>
      </c>
      <c r="J22" s="8">
        <v>0.8</v>
      </c>
      <c r="K22" s="5" t="s">
        <v>15</v>
      </c>
      <c r="L22" s="12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Goal Met</v>
      </c>
      <c r="M22" s="5" t="s">
        <v>45</v>
      </c>
      <c r="N22" s="10">
        <v>45930</v>
      </c>
      <c r="O22" s="11">
        <v>0.2</v>
      </c>
    </row>
    <row r="23" spans="1:15" x14ac:dyDescent="0.25">
      <c r="A23" s="5">
        <v>2024</v>
      </c>
      <c r="B23" s="5" t="s">
        <v>20</v>
      </c>
      <c r="C23" s="5" t="s">
        <v>29</v>
      </c>
      <c r="D23" s="5" t="s">
        <v>14</v>
      </c>
      <c r="E23" s="6">
        <v>0</v>
      </c>
      <c r="F23" s="5" t="s">
        <v>51</v>
      </c>
      <c r="G23" s="5">
        <v>0</v>
      </c>
      <c r="H23" s="7" t="str">
        <f>IFERROR(E23/(E23+E25),"")</f>
        <v/>
      </c>
      <c r="I23" s="7" t="str">
        <f>IFERROR((E23+E24)/(G23),"")</f>
        <v/>
      </c>
      <c r="J23" s="8">
        <v>0.9</v>
      </c>
      <c r="K23" s="5" t="s">
        <v>15</v>
      </c>
      <c r="L23" s="9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N/A</v>
      </c>
      <c r="M23" s="5" t="s">
        <v>38</v>
      </c>
      <c r="N23" s="10">
        <v>45930</v>
      </c>
      <c r="O23" s="11">
        <v>0</v>
      </c>
    </row>
    <row r="24" spans="1:15" x14ac:dyDescent="0.25">
      <c r="A24" s="5">
        <v>2024</v>
      </c>
      <c r="B24" s="5" t="s">
        <v>20</v>
      </c>
      <c r="C24" s="5" t="s">
        <v>29</v>
      </c>
      <c r="D24" s="5" t="s">
        <v>17</v>
      </c>
      <c r="E24" s="6">
        <v>0</v>
      </c>
      <c r="F24" s="5" t="s">
        <v>51</v>
      </c>
      <c r="G24" s="5">
        <v>0</v>
      </c>
      <c r="H24" s="7" t="str">
        <f>IFERROR(E23/(E23+E25),"")</f>
        <v/>
      </c>
      <c r="I24" s="7" t="str">
        <f>IFERROR((E23+E24)/(G23),"")</f>
        <v/>
      </c>
      <c r="J24" s="8">
        <v>0.9</v>
      </c>
      <c r="K24" s="5" t="s">
        <v>15</v>
      </c>
      <c r="L24" s="12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N/A</v>
      </c>
      <c r="M24" s="5" t="s">
        <v>38</v>
      </c>
      <c r="N24" s="10">
        <v>45930</v>
      </c>
      <c r="O24" s="11">
        <v>0</v>
      </c>
    </row>
    <row r="25" spans="1:15" x14ac:dyDescent="0.25">
      <c r="A25" s="5">
        <v>2024</v>
      </c>
      <c r="B25" s="5" t="s">
        <v>20</v>
      </c>
      <c r="C25" s="5" t="s">
        <v>29</v>
      </c>
      <c r="D25" s="5" t="s">
        <v>18</v>
      </c>
      <c r="E25" s="6">
        <v>0</v>
      </c>
      <c r="F25" s="5" t="s">
        <v>51</v>
      </c>
      <c r="G25" s="5">
        <v>0</v>
      </c>
      <c r="H25" s="7" t="str">
        <f>IFERROR(E23/(E23+E25),"")</f>
        <v/>
      </c>
      <c r="I25" s="7" t="str">
        <f>IFERROR((E23+E24)/(G23),"")</f>
        <v/>
      </c>
      <c r="J25" s="8">
        <v>0.9</v>
      </c>
      <c r="K25" s="5" t="s">
        <v>15</v>
      </c>
      <c r="L25" s="12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N/A</v>
      </c>
      <c r="M25" s="5" t="s">
        <v>38</v>
      </c>
      <c r="N25" s="10">
        <v>45930</v>
      </c>
      <c r="O25" s="11">
        <v>0</v>
      </c>
    </row>
    <row r="26" spans="1:15" x14ac:dyDescent="0.25">
      <c r="A26" s="5">
        <v>2024</v>
      </c>
      <c r="B26" s="5" t="s">
        <v>20</v>
      </c>
      <c r="C26" s="5" t="s">
        <v>30</v>
      </c>
      <c r="D26" s="5" t="s">
        <v>14</v>
      </c>
      <c r="E26" s="6">
        <v>4</v>
      </c>
      <c r="F26" s="5" t="s">
        <v>51</v>
      </c>
      <c r="G26" s="5">
        <v>4</v>
      </c>
      <c r="H26" s="7">
        <f>IFERROR(E26/(E26+E28),"")</f>
        <v>1</v>
      </c>
      <c r="I26" s="7">
        <f>IFERROR((E26+E27)/(G26),"")</f>
        <v>1</v>
      </c>
      <c r="J26" s="8">
        <v>0.9</v>
      </c>
      <c r="K26" s="5" t="s">
        <v>15</v>
      </c>
      <c r="L26" s="9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Goal Met</v>
      </c>
      <c r="M26" s="5" t="s">
        <v>42</v>
      </c>
      <c r="N26" s="10">
        <v>45930</v>
      </c>
      <c r="O26" s="11">
        <v>1</v>
      </c>
    </row>
    <row r="27" spans="1:15" x14ac:dyDescent="0.25">
      <c r="A27" s="5">
        <v>2024</v>
      </c>
      <c r="B27" s="5" t="s">
        <v>20</v>
      </c>
      <c r="C27" s="5" t="s">
        <v>30</v>
      </c>
      <c r="D27" s="5" t="s">
        <v>17</v>
      </c>
      <c r="E27" s="6">
        <v>0</v>
      </c>
      <c r="F27" s="5" t="s">
        <v>51</v>
      </c>
      <c r="G27" s="5">
        <v>4</v>
      </c>
      <c r="H27" s="7">
        <f>IFERROR(E26/(E26+E28),"")</f>
        <v>1</v>
      </c>
      <c r="I27" s="7">
        <f>IFERROR((E26+E27)/(G26),"")</f>
        <v>1</v>
      </c>
      <c r="J27" s="8">
        <v>0.9</v>
      </c>
      <c r="K27" s="5" t="s">
        <v>15</v>
      </c>
      <c r="L27" s="12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Goal Met</v>
      </c>
      <c r="M27" s="5" t="s">
        <v>42</v>
      </c>
      <c r="N27" s="10">
        <v>45930</v>
      </c>
      <c r="O27" s="11">
        <v>0</v>
      </c>
    </row>
    <row r="28" spans="1:15" x14ac:dyDescent="0.25">
      <c r="A28" s="5">
        <v>2024</v>
      </c>
      <c r="B28" s="5" t="s">
        <v>20</v>
      </c>
      <c r="C28" s="5" t="s">
        <v>30</v>
      </c>
      <c r="D28" s="5" t="s">
        <v>18</v>
      </c>
      <c r="E28" s="6">
        <v>0</v>
      </c>
      <c r="F28" s="5" t="s">
        <v>51</v>
      </c>
      <c r="G28" s="5">
        <v>4</v>
      </c>
      <c r="H28" s="7">
        <f>IFERROR(E26/(E26+E28),"")</f>
        <v>1</v>
      </c>
      <c r="I28" s="7">
        <f>IFERROR((E26+E27)/(G26),"")</f>
        <v>1</v>
      </c>
      <c r="J28" s="8">
        <v>0.9</v>
      </c>
      <c r="K28" s="5" t="s">
        <v>15</v>
      </c>
      <c r="L28" s="12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Goal Met</v>
      </c>
      <c r="M28" s="5" t="s">
        <v>42</v>
      </c>
      <c r="N28" s="10">
        <v>45930</v>
      </c>
      <c r="O28" s="11">
        <v>0</v>
      </c>
    </row>
    <row r="29" spans="1:15" x14ac:dyDescent="0.25">
      <c r="A29" s="5">
        <v>2024</v>
      </c>
      <c r="B29" s="5" t="s">
        <v>20</v>
      </c>
      <c r="C29" s="5" t="s">
        <v>31</v>
      </c>
      <c r="D29" s="5" t="s">
        <v>14</v>
      </c>
      <c r="E29" s="6">
        <v>0</v>
      </c>
      <c r="F29" s="5" t="s">
        <v>50</v>
      </c>
      <c r="G29" s="5">
        <v>0</v>
      </c>
      <c r="H29" s="7" t="str">
        <f>IFERROR(E29/(E29+E31),"")</f>
        <v/>
      </c>
      <c r="I29" s="7" t="str">
        <f>IFERROR((E29+E30)/(G29),"")</f>
        <v/>
      </c>
      <c r="J29" s="8">
        <v>0.8</v>
      </c>
      <c r="K29" s="5" t="s">
        <v>15</v>
      </c>
      <c r="L29" s="9" t="str">
        <f>IF(K29="Y",IF(AND(E29=0,E30=0,E31=0),"N/A",
IF(AND(E29=0,E30&gt;0,E31=0),"Currently Meeting, Pending",
IF(AND(E29&gt;0,E30&gt;0,H29+0.005&gt;=J29),"Currently Meeting, Pending",
IF(AND(E29&gt;0,E30&gt;=0,E31&gt;=0,H31+0.005&gt;=J31),"Will Meet Goal",
IF(AND(E29&gt;=0,E30=0,E31&gt;0,I31&lt;J31),"Will Not Meet Goal",
IF(AND(E29&gt;=0,E30&gt;0,E31&gt;0,H30&lt;J30),"Currently Not Meeting, Pending",
"ERROR")))))),
IF(AND(E29=0,E30=0,E31=0),"N/A",
IF(AND(E29=0,E30&gt;0,E31=0),"Goal Met",
IF(AND(E29&gt;0,E30&gt;0,H29+0.005&gt;=J29),"Goal Met",
IF(AND(E29&gt;0,E30&gt;=0,E31&gt;=0,H31+0.005&gt;=J31),"Goal Met",
IF(AND(E29&gt;=0,E30=0,E31&gt;0,H31&lt;J31),"Goal Not Met",
IF(AND(E29&gt;=0,E30&gt;0,E31&gt;0,H30&lt;J30),"Goal Not Met","ERROR")
))))))</f>
        <v>N/A</v>
      </c>
      <c r="M29" s="5" t="s">
        <v>38</v>
      </c>
      <c r="N29" s="10">
        <v>45930</v>
      </c>
      <c r="O29" s="11">
        <v>0</v>
      </c>
    </row>
    <row r="30" spans="1:15" x14ac:dyDescent="0.25">
      <c r="A30" s="5">
        <v>2024</v>
      </c>
      <c r="B30" s="5" t="s">
        <v>20</v>
      </c>
      <c r="C30" s="5" t="s">
        <v>31</v>
      </c>
      <c r="D30" s="5" t="s">
        <v>17</v>
      </c>
      <c r="E30" s="6">
        <v>0</v>
      </c>
      <c r="F30" s="5" t="s">
        <v>50</v>
      </c>
      <c r="G30" s="5">
        <v>0</v>
      </c>
      <c r="H30" s="7" t="str">
        <f>IFERROR(E29/(E29+E31),"")</f>
        <v/>
      </c>
      <c r="I30" s="7" t="str">
        <f>IFERROR((E29+E30)/(G29),"")</f>
        <v/>
      </c>
      <c r="J30" s="8">
        <v>0.8</v>
      </c>
      <c r="K30" s="5" t="s">
        <v>15</v>
      </c>
      <c r="L30" s="12" t="str">
        <f>IF(K29="Y",IF(AND(E29=0,E30=0,E31=0),"N/A",
IF(AND(E29=0,E30&gt;0,E31=0),"Currently Meeting, Pending",
IF(AND(E29&gt;0,E30&gt;0,H29+0.005&gt;=J29),"Currently Meeting, Pending",
IF(AND(E29&gt;0,E30&gt;=0,E31&gt;=0,H31+0.005&gt;=J31),"Will Meet Goal",
IF(AND(E29&gt;=0,E30=0,E31&gt;0,I31&lt;J31),"Will Not Meet Goal",
IF(AND(E29&gt;=0,E30&gt;0,E31&gt;0,H30&lt;J30),"Currently Not Meeting, Pending",
"ERROR")))))),
IF(AND(E29=0,E30=0,E31=0),"N/A",
IF(AND(E29=0,E30&gt;0,E31=0),"Goal Met",
IF(AND(E29&gt;0,E30&gt;0,H29+0.005&gt;=J29),"Goal Met",
IF(AND(E29&gt;0,E30&gt;=0,E31&gt;=0,H31+0.005&gt;=J31),"Goal Met",
IF(AND(E29&gt;=0,E30=0,E31&gt;0,H31&lt;J31),"Goal Not Met",
IF(AND(E29&gt;=0,E30&gt;0,E31&gt;0,H30&lt;J30),"Goal Not Met","ERROR")
))))))</f>
        <v>N/A</v>
      </c>
      <c r="M30" s="5" t="s">
        <v>38</v>
      </c>
      <c r="N30" s="10">
        <v>45930</v>
      </c>
      <c r="O30" s="11">
        <v>0</v>
      </c>
    </row>
    <row r="31" spans="1:15" x14ac:dyDescent="0.25">
      <c r="A31" s="5">
        <v>2024</v>
      </c>
      <c r="B31" s="5" t="s">
        <v>20</v>
      </c>
      <c r="C31" s="5" t="s">
        <v>31</v>
      </c>
      <c r="D31" s="5" t="s">
        <v>18</v>
      </c>
      <c r="E31" s="6">
        <v>0</v>
      </c>
      <c r="F31" s="5" t="s">
        <v>50</v>
      </c>
      <c r="G31" s="5">
        <v>0</v>
      </c>
      <c r="H31" s="7" t="str">
        <f>IFERROR(E29/(E29+E31),"")</f>
        <v/>
      </c>
      <c r="I31" s="7" t="str">
        <f>IFERROR((E29+E30)/(G29),"")</f>
        <v/>
      </c>
      <c r="J31" s="8">
        <v>0.8</v>
      </c>
      <c r="K31" s="5" t="s">
        <v>15</v>
      </c>
      <c r="L31" s="12" t="str">
        <f>IF(K29="Y",IF(AND(E29=0,E30=0,E31=0),"N/A",
IF(AND(E29=0,E30&gt;0,E31=0),"Currently Meeting, Pending",
IF(AND(E29&gt;0,E30&gt;0,H29+0.005&gt;=J29),"Currently Meeting, Pending",
IF(AND(E29&gt;0,E30&gt;=0,E31&gt;=0,H31+0.005&gt;=J31),"Will Meet Goal",
IF(AND(E29&gt;=0,E30=0,E31&gt;0,I31&lt;J31),"Will Not Meet Goal",
IF(AND(E29&gt;=0,E30&gt;0,E31&gt;0,H30&lt;J30),"Currently Not Meeting, Pending",
"ERROR")))))),
IF(AND(E29=0,E30=0,E31=0),"N/A",
IF(AND(E29=0,E30&gt;0,E31=0),"Goal Met",
IF(AND(E29&gt;0,E30&gt;0,H29+0.005&gt;=J29),"Goal Met",
IF(AND(E29&gt;0,E30&gt;=0,E31&gt;=0,H31+0.005&gt;=J31),"Goal Met",
IF(AND(E29&gt;=0,E30=0,E31&gt;0,H31&lt;J31),"Goal Not Met",
IF(AND(E29&gt;=0,E30&gt;0,E31&gt;0,H30&lt;J30),"Goal Not Met","ERROR")
))))))</f>
        <v>N/A</v>
      </c>
      <c r="M31" s="5" t="s">
        <v>38</v>
      </c>
      <c r="N31" s="10">
        <v>45930</v>
      </c>
      <c r="O31" s="11">
        <v>0</v>
      </c>
    </row>
    <row r="32" spans="1:15" x14ac:dyDescent="0.25">
      <c r="A32" s="5">
        <v>2024</v>
      </c>
      <c r="B32" s="5" t="s">
        <v>20</v>
      </c>
      <c r="C32" s="5" t="s">
        <v>32</v>
      </c>
      <c r="D32" s="5" t="s">
        <v>14</v>
      </c>
      <c r="E32" s="6">
        <v>0</v>
      </c>
      <c r="F32" s="5" t="s">
        <v>48</v>
      </c>
      <c r="G32" s="5">
        <v>0</v>
      </c>
      <c r="H32" s="7" t="str">
        <f>IFERROR(E32/(E32+E34),"")</f>
        <v/>
      </c>
      <c r="I32" s="7" t="str">
        <f>IFERROR((E32+E33)/(G32),"")</f>
        <v/>
      </c>
      <c r="J32" s="8">
        <v>0.8</v>
      </c>
      <c r="K32" s="5" t="s">
        <v>15</v>
      </c>
      <c r="L32" s="9" t="str">
        <f>IF(K32="Y",IF(AND(E32=0,E33=0,E34=0),"N/A",
IF(AND(E32=0,E33&gt;0,E34=0),"Currently Meeting, Pending",
IF(AND(E32&gt;0,E33&gt;0,H32+0.005&gt;=J32),"Currently Meeting, Pending",
IF(AND(E32&gt;0,E33&gt;=0,E34&gt;=0,H34+0.005&gt;=J34),"Will Meet Goal",
IF(AND(E32&gt;=0,E33=0,E34&gt;0,I34&lt;J34),"Will Not Meet Goal",
IF(AND(E32&gt;=0,E33&gt;0,E34&gt;0,H33&lt;J33),"Currently Not Meeting, Pending",
"ERROR")))))),
IF(AND(E32=0,E33=0,E34=0),"N/A",
IF(AND(E32=0,E33&gt;0,E34=0),"Goal Met",
IF(AND(E32&gt;0,E33&gt;0,H32+0.005&gt;=J32),"Goal Met",
IF(AND(E32&gt;0,E33&gt;=0,E34&gt;=0,H34+0.005&gt;=J34),"Goal Met",
IF(AND(E32&gt;=0,E33=0,E34&gt;0,H34&lt;J34),"Goal Not Met",
IF(AND(E32&gt;=0,E33&gt;0,E34&gt;0,H33&lt;J33),"Goal Not Met","ERROR")
))))))</f>
        <v>N/A</v>
      </c>
      <c r="M32" s="5" t="s">
        <v>38</v>
      </c>
      <c r="N32" s="10">
        <v>45930</v>
      </c>
      <c r="O32" s="11">
        <v>0</v>
      </c>
    </row>
    <row r="33" spans="1:15" x14ac:dyDescent="0.25">
      <c r="A33" s="5">
        <v>2024</v>
      </c>
      <c r="B33" s="5" t="s">
        <v>20</v>
      </c>
      <c r="C33" s="5" t="s">
        <v>32</v>
      </c>
      <c r="D33" s="5" t="s">
        <v>17</v>
      </c>
      <c r="E33" s="6">
        <v>0</v>
      </c>
      <c r="F33" s="5" t="s">
        <v>48</v>
      </c>
      <c r="G33" s="5">
        <v>0</v>
      </c>
      <c r="H33" s="7" t="str">
        <f>IFERROR(E32/(E32+E34),"")</f>
        <v/>
      </c>
      <c r="I33" s="7" t="str">
        <f>IFERROR((E32+E33)/(G32),"")</f>
        <v/>
      </c>
      <c r="J33" s="8">
        <v>0.8</v>
      </c>
      <c r="K33" s="5" t="s">
        <v>15</v>
      </c>
      <c r="L33" s="12" t="str">
        <f>IF(K32="Y",IF(AND(E32=0,E33=0,E34=0),"N/A",
IF(AND(E32=0,E33&gt;0,E34=0),"Currently Meeting, Pending",
IF(AND(E32&gt;0,E33&gt;0,H32+0.005&gt;=J32),"Currently Meeting, Pending",
IF(AND(E32&gt;0,E33&gt;=0,E34&gt;=0,H34+0.005&gt;=J34),"Will Meet Goal",
IF(AND(E32&gt;=0,E33=0,E34&gt;0,I34&lt;J34),"Will Not Meet Goal",
IF(AND(E32&gt;=0,E33&gt;0,E34&gt;0,H33&lt;J33),"Currently Not Meeting, Pending",
"ERROR")))))),
IF(AND(E32=0,E33=0,E34=0),"N/A",
IF(AND(E32=0,E33&gt;0,E34=0),"Goal Met",
IF(AND(E32&gt;0,E33&gt;0,H32+0.005&gt;=J32),"Goal Met",
IF(AND(E32&gt;0,E33&gt;=0,E34&gt;=0,H34+0.005&gt;=J34),"Goal Met",
IF(AND(E32&gt;=0,E33=0,E34&gt;0,H34&lt;J34),"Goal Not Met",
IF(AND(E32&gt;=0,E33&gt;0,E34&gt;0,H33&lt;J33),"Goal Not Met","ERROR")
))))))</f>
        <v>N/A</v>
      </c>
      <c r="M33" s="5" t="s">
        <v>38</v>
      </c>
      <c r="N33" s="10">
        <v>45930</v>
      </c>
      <c r="O33" s="11">
        <v>0</v>
      </c>
    </row>
    <row r="34" spans="1:15" x14ac:dyDescent="0.25">
      <c r="A34" s="5">
        <v>2024</v>
      </c>
      <c r="B34" s="5" t="s">
        <v>20</v>
      </c>
      <c r="C34" s="5" t="s">
        <v>32</v>
      </c>
      <c r="D34" s="5" t="s">
        <v>18</v>
      </c>
      <c r="E34" s="6">
        <v>0</v>
      </c>
      <c r="F34" s="5" t="s">
        <v>48</v>
      </c>
      <c r="G34" s="5">
        <v>0</v>
      </c>
      <c r="H34" s="7" t="str">
        <f>IFERROR(E32/(E32+E34),"")</f>
        <v/>
      </c>
      <c r="I34" s="7" t="str">
        <f>IFERROR((E32+E33)/(G32),"")</f>
        <v/>
      </c>
      <c r="J34" s="8">
        <v>0.8</v>
      </c>
      <c r="K34" s="5" t="s">
        <v>15</v>
      </c>
      <c r="L34" s="12" t="str">
        <f>IF(K32="Y",IF(AND(E32=0,E33=0,E34=0),"N/A",
IF(AND(E32=0,E33&gt;0,E34=0),"Currently Meeting, Pending",
IF(AND(E32&gt;0,E33&gt;0,H32+0.005&gt;=J32),"Currently Meeting, Pending",
IF(AND(E32&gt;0,E33&gt;=0,E34&gt;=0,H34+0.005&gt;=J34),"Will Meet Goal",
IF(AND(E32&gt;=0,E33=0,E34&gt;0,I34&lt;J34),"Will Not Meet Goal",
IF(AND(E32&gt;=0,E33&gt;0,E34&gt;0,H33&lt;J33),"Currently Not Meeting, Pending",
"ERROR")))))),
IF(AND(E32=0,E33=0,E34=0),"N/A",
IF(AND(E32=0,E33&gt;0,E34=0),"Goal Met",
IF(AND(E32&gt;0,E33&gt;0,H32+0.005&gt;=J32),"Goal Met",
IF(AND(E32&gt;0,E33&gt;=0,E34&gt;=0,H34+0.005&gt;=J34),"Goal Met",
IF(AND(E32&gt;=0,E33=0,E34&gt;0,H34&lt;J34),"Goal Not Met",
IF(AND(E32&gt;=0,E33&gt;0,E34&gt;0,H33&lt;J33),"Goal Not Met","ERROR")
))))))</f>
        <v>N/A</v>
      </c>
      <c r="M34" s="5" t="s">
        <v>38</v>
      </c>
      <c r="N34" s="10">
        <v>45930</v>
      </c>
      <c r="O34" s="11">
        <v>0</v>
      </c>
    </row>
    <row r="35" spans="1:15" x14ac:dyDescent="0.25">
      <c r="A35" s="5">
        <v>2024</v>
      </c>
      <c r="B35" s="5" t="s">
        <v>20</v>
      </c>
      <c r="C35" s="5" t="s">
        <v>33</v>
      </c>
      <c r="D35" s="5" t="s">
        <v>14</v>
      </c>
      <c r="E35" s="6">
        <v>0</v>
      </c>
      <c r="F35" s="5" t="s">
        <v>48</v>
      </c>
      <c r="G35" s="5">
        <v>0</v>
      </c>
      <c r="H35" s="7" t="str">
        <f>IFERROR(E35/(E35+E37),"")</f>
        <v/>
      </c>
      <c r="I35" s="7" t="str">
        <f>IFERROR((E35+E36)/(G35),"")</f>
        <v/>
      </c>
      <c r="J35" s="8">
        <v>0.8</v>
      </c>
      <c r="K35" s="5" t="s">
        <v>15</v>
      </c>
      <c r="L35" s="9" t="str">
        <f>IF(K35="Y",IF(AND(E35=0,E36=0,E37=0),"N/A",
IF(AND(E35=0,E36&gt;0,E37=0),"Currently Meeting, Pending",
IF(AND(E35&gt;0,E36&gt;0,H35+0.005&gt;=J35),"Currently Meeting, Pending",
IF(AND(E35&gt;0,E36&gt;=0,E37&gt;=0,H37+0.005&gt;=J37),"Will Meet Goal",
IF(AND(E35&gt;=0,E36=0,E37&gt;0,I37&lt;J37),"Will Not Meet Goal",
IF(AND(E35&gt;=0,E36&gt;0,E37&gt;0,H36&lt;J36),"Currently Not Meeting, Pending",
"ERROR")))))),
IF(AND(E35=0,E36=0,E37=0),"N/A",
IF(AND(E35=0,E36&gt;0,E37=0),"Goal Met",
IF(AND(E35&gt;0,E36&gt;0,H35+0.005&gt;=J35),"Goal Met",
IF(AND(E35&gt;0,E36&gt;=0,E37&gt;=0,H37+0.005&gt;=J37),"Goal Met",
IF(AND(E35&gt;=0,E36=0,E37&gt;0,H37&lt;J37),"Goal Not Met",
IF(AND(E35&gt;=0,E36&gt;0,E37&gt;0,H36&lt;J36),"Goal Not Met","ERROR")
))))))</f>
        <v>N/A</v>
      </c>
      <c r="M35" s="5" t="s">
        <v>38</v>
      </c>
      <c r="N35" s="10">
        <v>45930</v>
      </c>
      <c r="O35" s="11">
        <v>0</v>
      </c>
    </row>
    <row r="36" spans="1:15" x14ac:dyDescent="0.25">
      <c r="A36" s="5">
        <v>2024</v>
      </c>
      <c r="B36" s="5" t="s">
        <v>20</v>
      </c>
      <c r="C36" s="5" t="s">
        <v>33</v>
      </c>
      <c r="D36" s="5" t="s">
        <v>17</v>
      </c>
      <c r="E36" s="6">
        <v>0</v>
      </c>
      <c r="F36" s="5" t="s">
        <v>48</v>
      </c>
      <c r="G36" s="5">
        <v>0</v>
      </c>
      <c r="H36" s="7" t="str">
        <f>IFERROR(E35/(E35+E37),"")</f>
        <v/>
      </c>
      <c r="I36" s="7" t="str">
        <f>IFERROR((E35+E36)/(G35),"")</f>
        <v/>
      </c>
      <c r="J36" s="8">
        <v>0.8</v>
      </c>
      <c r="K36" s="5" t="s">
        <v>15</v>
      </c>
      <c r="L36" s="12" t="str">
        <f>IF(K35="Y",IF(AND(E35=0,E36=0,E37=0),"N/A",
IF(AND(E35=0,E36&gt;0,E37=0),"Currently Meeting, Pending",
IF(AND(E35&gt;0,E36&gt;0,H35+0.005&gt;=J35),"Currently Meeting, Pending",
IF(AND(E35&gt;0,E36&gt;=0,E37&gt;=0,H37+0.005&gt;=J37),"Will Meet Goal",
IF(AND(E35&gt;=0,E36=0,E37&gt;0,I37&lt;J37),"Will Not Meet Goal",
IF(AND(E35&gt;=0,E36&gt;0,E37&gt;0,H36&lt;J36),"Currently Not Meeting, Pending",
"ERROR")))))),
IF(AND(E35=0,E36=0,E37=0),"N/A",
IF(AND(E35=0,E36&gt;0,E37=0),"Goal Met",
IF(AND(E35&gt;0,E36&gt;0,H35+0.005&gt;=J35),"Goal Met",
IF(AND(E35&gt;0,E36&gt;=0,E37&gt;=0,H37+0.005&gt;=J37),"Goal Met",
IF(AND(E35&gt;=0,E36=0,E37&gt;0,H37&lt;J37),"Goal Not Met",
IF(AND(E35&gt;=0,E36&gt;0,E37&gt;0,H36&lt;J36),"Goal Not Met","ERROR")
))))))</f>
        <v>N/A</v>
      </c>
      <c r="M36" s="5" t="s">
        <v>38</v>
      </c>
      <c r="N36" s="10">
        <v>45930</v>
      </c>
      <c r="O36" s="11">
        <v>0</v>
      </c>
    </row>
    <row r="37" spans="1:15" x14ac:dyDescent="0.25">
      <c r="A37" s="5">
        <v>2024</v>
      </c>
      <c r="B37" s="5" t="s">
        <v>20</v>
      </c>
      <c r="C37" s="5" t="s">
        <v>33</v>
      </c>
      <c r="D37" s="5" t="s">
        <v>18</v>
      </c>
      <c r="E37" s="6">
        <v>0</v>
      </c>
      <c r="F37" s="5" t="s">
        <v>48</v>
      </c>
      <c r="G37" s="5">
        <v>0</v>
      </c>
      <c r="H37" s="7" t="str">
        <f>IFERROR(E35/(E35+E37),"")</f>
        <v/>
      </c>
      <c r="I37" s="7" t="str">
        <f>IFERROR((E35+E36)/(G35),"")</f>
        <v/>
      </c>
      <c r="J37" s="8">
        <v>0.8</v>
      </c>
      <c r="K37" s="5" t="s">
        <v>15</v>
      </c>
      <c r="L37" s="12" t="str">
        <f>IF(K35="Y",IF(AND(E35=0,E36=0,E37=0),"N/A",
IF(AND(E35=0,E36&gt;0,E37=0),"Currently Meeting, Pending",
IF(AND(E35&gt;0,E36&gt;0,H35+0.005&gt;=J35),"Currently Meeting, Pending",
IF(AND(E35&gt;0,E36&gt;=0,E37&gt;=0,H37+0.005&gt;=J37),"Will Meet Goal",
IF(AND(E35&gt;=0,E36=0,E37&gt;0,I37&lt;J37),"Will Not Meet Goal",
IF(AND(E35&gt;=0,E36&gt;0,E37&gt;0,H36&lt;J36),"Currently Not Meeting, Pending",
"ERROR")))))),
IF(AND(E35=0,E36=0,E37=0),"N/A",
IF(AND(E35=0,E36&gt;0,E37=0),"Goal Met",
IF(AND(E35&gt;0,E36&gt;0,H35+0.005&gt;=J35),"Goal Met",
IF(AND(E35&gt;0,E36&gt;=0,E37&gt;=0,H37+0.005&gt;=J37),"Goal Met",
IF(AND(E35&gt;=0,E36=0,E37&gt;0,H37&lt;J37),"Goal Not Met",
IF(AND(E35&gt;=0,E36&gt;0,E37&gt;0,H36&lt;J36),"Goal Not Met","ERROR")
))))))</f>
        <v>N/A</v>
      </c>
      <c r="M37" s="5" t="s">
        <v>38</v>
      </c>
      <c r="N37" s="10">
        <v>45930</v>
      </c>
      <c r="O37" s="11">
        <v>0</v>
      </c>
    </row>
    <row r="38" spans="1:15" x14ac:dyDescent="0.25">
      <c r="A38" s="5">
        <v>2024</v>
      </c>
      <c r="B38" s="5" t="s">
        <v>20</v>
      </c>
      <c r="C38" s="5" t="s">
        <v>34</v>
      </c>
      <c r="D38" s="5" t="s">
        <v>14</v>
      </c>
      <c r="E38" s="13">
        <v>0</v>
      </c>
      <c r="F38" s="5" t="s">
        <v>37</v>
      </c>
      <c r="G38" s="5">
        <v>0</v>
      </c>
      <c r="H38" s="7" t="str">
        <f>IFERROR(E38/(E38+E40),"")</f>
        <v/>
      </c>
      <c r="I38" s="7" t="str">
        <f>IFERROR((E38+E39)/(G38),"")</f>
        <v/>
      </c>
      <c r="J38" s="8">
        <v>0.8</v>
      </c>
      <c r="K38" s="5" t="s">
        <v>15</v>
      </c>
      <c r="L38" s="9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N/A</v>
      </c>
      <c r="M38" s="5" t="s">
        <v>38</v>
      </c>
      <c r="N38" s="10">
        <v>45930</v>
      </c>
      <c r="O38" s="11">
        <v>0</v>
      </c>
    </row>
    <row r="39" spans="1:15" x14ac:dyDescent="0.25">
      <c r="A39" s="5">
        <v>2024</v>
      </c>
      <c r="B39" s="5" t="s">
        <v>20</v>
      </c>
      <c r="C39" s="5" t="s">
        <v>34</v>
      </c>
      <c r="D39" s="5" t="s">
        <v>17</v>
      </c>
      <c r="E39" s="13">
        <v>0</v>
      </c>
      <c r="F39" s="5" t="s">
        <v>37</v>
      </c>
      <c r="G39" s="5">
        <v>0</v>
      </c>
      <c r="H39" s="7" t="str">
        <f>IFERROR(E38/(E38+E40),"")</f>
        <v/>
      </c>
      <c r="I39" s="7" t="str">
        <f>IFERROR((E38+E39)/(G38),"")</f>
        <v/>
      </c>
      <c r="J39" s="8">
        <v>0.8</v>
      </c>
      <c r="K39" s="5" t="s">
        <v>15</v>
      </c>
      <c r="L39" s="12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N/A</v>
      </c>
      <c r="M39" s="5" t="s">
        <v>38</v>
      </c>
      <c r="N39" s="10">
        <v>45930</v>
      </c>
      <c r="O39" s="11">
        <v>0</v>
      </c>
    </row>
    <row r="40" spans="1:15" x14ac:dyDescent="0.25">
      <c r="A40" s="5">
        <v>2024</v>
      </c>
      <c r="B40" s="5" t="s">
        <v>20</v>
      </c>
      <c r="C40" s="5" t="s">
        <v>34</v>
      </c>
      <c r="D40" s="5" t="s">
        <v>18</v>
      </c>
      <c r="E40" s="13">
        <v>0</v>
      </c>
      <c r="F40" s="5" t="s">
        <v>37</v>
      </c>
      <c r="G40" s="5">
        <v>0</v>
      </c>
      <c r="H40" s="7" t="str">
        <f>IFERROR(E38/(E38+E40),"")</f>
        <v/>
      </c>
      <c r="I40" s="7" t="str">
        <f>IFERROR((E38+E39)/(G38),"")</f>
        <v/>
      </c>
      <c r="J40" s="8">
        <v>0.8</v>
      </c>
      <c r="K40" s="5" t="s">
        <v>15</v>
      </c>
      <c r="L40" s="12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N/A</v>
      </c>
      <c r="M40" s="5" t="s">
        <v>38</v>
      </c>
      <c r="N40" s="10">
        <v>45930</v>
      </c>
      <c r="O40" s="11">
        <v>0</v>
      </c>
    </row>
    <row r="41" spans="1:15" x14ac:dyDescent="0.25">
      <c r="A41" s="5">
        <v>2024</v>
      </c>
      <c r="B41" s="5" t="s">
        <v>20</v>
      </c>
      <c r="C41" s="5" t="s">
        <v>35</v>
      </c>
      <c r="D41" s="5" t="s">
        <v>14</v>
      </c>
      <c r="E41" s="6">
        <v>0</v>
      </c>
      <c r="F41" s="5" t="s">
        <v>37</v>
      </c>
      <c r="G41" s="5">
        <v>0</v>
      </c>
      <c r="H41" s="7" t="str">
        <f>IFERROR(E41/(E41+E43),"")</f>
        <v/>
      </c>
      <c r="I41" s="7" t="str">
        <f>IFERROR((E41+E42)/(G41),"")</f>
        <v/>
      </c>
      <c r="J41" s="8">
        <v>0.9</v>
      </c>
      <c r="K41" s="5" t="s">
        <v>15</v>
      </c>
      <c r="L41" s="9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N/A</v>
      </c>
      <c r="M41" s="5" t="s">
        <v>38</v>
      </c>
      <c r="N41" s="10">
        <v>45930</v>
      </c>
      <c r="O41" s="11">
        <v>0</v>
      </c>
    </row>
    <row r="42" spans="1:15" x14ac:dyDescent="0.25">
      <c r="A42" s="5">
        <v>2024</v>
      </c>
      <c r="B42" s="5" t="s">
        <v>20</v>
      </c>
      <c r="C42" s="5" t="s">
        <v>35</v>
      </c>
      <c r="D42" s="5" t="s">
        <v>17</v>
      </c>
      <c r="E42" s="6">
        <v>0</v>
      </c>
      <c r="F42" s="5" t="s">
        <v>37</v>
      </c>
      <c r="G42" s="5">
        <v>0</v>
      </c>
      <c r="H42" s="7" t="str">
        <f>IFERROR(E41/(E41+E43),"")</f>
        <v/>
      </c>
      <c r="I42" s="7" t="str">
        <f>IFERROR((E41+E42)/(G41),"")</f>
        <v/>
      </c>
      <c r="J42" s="8">
        <v>0.9</v>
      </c>
      <c r="K42" s="5" t="s">
        <v>15</v>
      </c>
      <c r="L42" s="9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N/A</v>
      </c>
      <c r="M42" s="5" t="s">
        <v>38</v>
      </c>
      <c r="N42" s="10">
        <v>45930</v>
      </c>
      <c r="O42" s="11">
        <v>0</v>
      </c>
    </row>
    <row r="43" spans="1:15" x14ac:dyDescent="0.25">
      <c r="A43" s="5">
        <v>2024</v>
      </c>
      <c r="B43" s="5" t="s">
        <v>20</v>
      </c>
      <c r="C43" s="5" t="s">
        <v>35</v>
      </c>
      <c r="D43" s="5" t="s">
        <v>18</v>
      </c>
      <c r="E43" s="6">
        <v>0</v>
      </c>
      <c r="F43" s="5" t="s">
        <v>37</v>
      </c>
      <c r="G43" s="5">
        <v>0</v>
      </c>
      <c r="H43" s="7" t="str">
        <f>IFERROR(E41/(E41+E43),"")</f>
        <v/>
      </c>
      <c r="I43" s="7" t="str">
        <f>IFERROR((E41+E42)/(G41),"")</f>
        <v/>
      </c>
      <c r="J43" s="8">
        <v>0.9</v>
      </c>
      <c r="K43" s="5" t="s">
        <v>15</v>
      </c>
      <c r="L43" s="9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N/A</v>
      </c>
      <c r="M43" s="5" t="s">
        <v>38</v>
      </c>
      <c r="N43" s="10">
        <v>45930</v>
      </c>
      <c r="O43" s="11">
        <v>0</v>
      </c>
    </row>
    <row r="44" spans="1:15" x14ac:dyDescent="0.25">
      <c r="A44" s="5">
        <v>2024</v>
      </c>
      <c r="B44" s="5" t="s">
        <v>20</v>
      </c>
      <c r="C44" s="5" t="s">
        <v>36</v>
      </c>
      <c r="D44" s="5" t="s">
        <v>14</v>
      </c>
      <c r="E44" s="13">
        <v>0</v>
      </c>
      <c r="F44" s="5" t="s">
        <v>37</v>
      </c>
      <c r="G44" s="5">
        <v>0</v>
      </c>
      <c r="H44" s="7" t="str">
        <f>IFERROR(E44/(E44+E46),"")</f>
        <v/>
      </c>
      <c r="I44" s="7" t="str">
        <f>IFERROR((E44+E45)/(G44),"")</f>
        <v/>
      </c>
      <c r="J44" s="8">
        <v>0.9</v>
      </c>
      <c r="K44" s="5" t="s">
        <v>15</v>
      </c>
      <c r="L44" s="9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N/A</v>
      </c>
      <c r="M44" s="5" t="s">
        <v>38</v>
      </c>
      <c r="N44" s="10">
        <v>45930</v>
      </c>
      <c r="O44" s="11">
        <v>0</v>
      </c>
    </row>
    <row r="45" spans="1:15" x14ac:dyDescent="0.25">
      <c r="A45" s="5">
        <v>2024</v>
      </c>
      <c r="B45" s="5" t="s">
        <v>20</v>
      </c>
      <c r="C45" s="5" t="s">
        <v>36</v>
      </c>
      <c r="D45" s="5" t="s">
        <v>17</v>
      </c>
      <c r="E45" s="13">
        <v>0</v>
      </c>
      <c r="F45" s="5" t="s">
        <v>37</v>
      </c>
      <c r="G45" s="5">
        <v>0</v>
      </c>
      <c r="H45" s="7" t="str">
        <f>IFERROR(E44/(E44+E46),"")</f>
        <v/>
      </c>
      <c r="I45" s="7" t="str">
        <f>IFERROR((E44+E45)/(G44),"")</f>
        <v/>
      </c>
      <c r="J45" s="8">
        <v>0.9</v>
      </c>
      <c r="K45" s="5" t="s">
        <v>15</v>
      </c>
      <c r="L45" s="12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N/A</v>
      </c>
      <c r="M45" s="5" t="s">
        <v>38</v>
      </c>
      <c r="N45" s="10">
        <v>45930</v>
      </c>
      <c r="O45" s="11">
        <v>0</v>
      </c>
    </row>
    <row r="46" spans="1:15" x14ac:dyDescent="0.25">
      <c r="A46" s="5">
        <v>2024</v>
      </c>
      <c r="B46" s="5" t="s">
        <v>20</v>
      </c>
      <c r="C46" s="5" t="s">
        <v>36</v>
      </c>
      <c r="D46" s="5" t="s">
        <v>18</v>
      </c>
      <c r="E46" s="13">
        <v>0</v>
      </c>
      <c r="F46" s="5" t="s">
        <v>37</v>
      </c>
      <c r="G46" s="5">
        <v>0</v>
      </c>
      <c r="H46" s="7" t="str">
        <f>IFERROR(E44/(E44+E46),"")</f>
        <v/>
      </c>
      <c r="I46" s="7" t="str">
        <f>IFERROR((E44+E45)/(G44),"")</f>
        <v/>
      </c>
      <c r="J46" s="8">
        <v>0.9</v>
      </c>
      <c r="K46" s="5" t="s">
        <v>15</v>
      </c>
      <c r="L46" s="12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N/A</v>
      </c>
      <c r="M46" s="5" t="s">
        <v>38</v>
      </c>
      <c r="N46" s="10">
        <v>45930</v>
      </c>
      <c r="O46" s="11">
        <v>0</v>
      </c>
    </row>
    <row r="47" spans="1:15" x14ac:dyDescent="0.25">
      <c r="A47" s="5">
        <v>2024</v>
      </c>
      <c r="B47" s="5" t="s">
        <v>20</v>
      </c>
      <c r="C47" s="5" t="s">
        <v>16</v>
      </c>
      <c r="D47" s="5" t="s">
        <v>14</v>
      </c>
      <c r="E47" s="6">
        <v>9</v>
      </c>
      <c r="F47" s="5" t="s">
        <v>37</v>
      </c>
      <c r="G47" s="5">
        <v>9</v>
      </c>
      <c r="H47" s="7">
        <f>IFERROR(E47/(E47+E49),"")</f>
        <v>1</v>
      </c>
      <c r="I47" s="7">
        <f>IFERROR((E47+E48)/(G47),"")</f>
        <v>1</v>
      </c>
      <c r="J47" s="8">
        <v>0.9</v>
      </c>
      <c r="K47" s="5" t="s">
        <v>15</v>
      </c>
      <c r="L47" s="9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Goal Met</v>
      </c>
      <c r="M47" s="5" t="s">
        <v>39</v>
      </c>
      <c r="N47" s="10">
        <v>45930</v>
      </c>
      <c r="O47" s="11">
        <v>1</v>
      </c>
    </row>
    <row r="48" spans="1:15" x14ac:dyDescent="0.25">
      <c r="A48" s="5">
        <v>2024</v>
      </c>
      <c r="B48" s="5" t="s">
        <v>20</v>
      </c>
      <c r="C48" s="5" t="s">
        <v>16</v>
      </c>
      <c r="D48" s="5" t="s">
        <v>17</v>
      </c>
      <c r="E48" s="6">
        <v>0</v>
      </c>
      <c r="F48" s="5" t="s">
        <v>37</v>
      </c>
      <c r="G48" s="5">
        <v>9</v>
      </c>
      <c r="H48" s="7">
        <f>IFERROR(E47/(E47+E49),"")</f>
        <v>1</v>
      </c>
      <c r="I48" s="7">
        <f>IFERROR((E47+E48)/(G47),"")</f>
        <v>1</v>
      </c>
      <c r="J48" s="8">
        <v>0.9</v>
      </c>
      <c r="K48" s="5" t="s">
        <v>15</v>
      </c>
      <c r="L48" s="12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Goal Met</v>
      </c>
      <c r="M48" s="5" t="s">
        <v>39</v>
      </c>
      <c r="N48" s="10">
        <v>45930</v>
      </c>
      <c r="O48" s="11">
        <v>0</v>
      </c>
    </row>
    <row r="49" spans="1:15" x14ac:dyDescent="0.25">
      <c r="A49" s="5">
        <v>2024</v>
      </c>
      <c r="B49" s="5" t="s">
        <v>20</v>
      </c>
      <c r="C49" s="5" t="s">
        <v>16</v>
      </c>
      <c r="D49" s="5" t="s">
        <v>18</v>
      </c>
      <c r="E49" s="6">
        <v>0</v>
      </c>
      <c r="F49" s="5" t="s">
        <v>37</v>
      </c>
      <c r="G49" s="5">
        <v>9</v>
      </c>
      <c r="H49" s="7">
        <f>IFERROR(E47/(E47+E49),"")</f>
        <v>1</v>
      </c>
      <c r="I49" s="7">
        <f>IFERROR((E47+E48)/(G47),"")</f>
        <v>1</v>
      </c>
      <c r="J49" s="8">
        <v>0.9</v>
      </c>
      <c r="K49" s="5" t="s">
        <v>15</v>
      </c>
      <c r="L49" s="12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Goal Met</v>
      </c>
      <c r="M49" s="5" t="s">
        <v>39</v>
      </c>
      <c r="N49" s="10">
        <v>45930</v>
      </c>
      <c r="O49" s="11">
        <v>0</v>
      </c>
    </row>
    <row r="50" spans="1:15" x14ac:dyDescent="0.25">
      <c r="A50" s="5">
        <v>2025</v>
      </c>
      <c r="B50" s="5" t="s">
        <v>20</v>
      </c>
      <c r="C50" s="5" t="s">
        <v>21</v>
      </c>
      <c r="D50" s="5" t="s">
        <v>14</v>
      </c>
      <c r="E50" s="13">
        <v>36</v>
      </c>
      <c r="F50" s="5" t="s">
        <v>37</v>
      </c>
      <c r="G50" s="6">
        <v>88</v>
      </c>
      <c r="H50" s="7">
        <f>IFERROR(E50/(E50+E52),"")</f>
        <v>0.97297297297297303</v>
      </c>
      <c r="I50" s="7">
        <f>IFERROR((E50+E51)/(G50),"")</f>
        <v>0.98863636363636365</v>
      </c>
      <c r="J50" s="8">
        <v>0.9</v>
      </c>
      <c r="K50" s="5" t="s">
        <v>22</v>
      </c>
      <c r="L50" s="9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Currently Meeting, Pending</v>
      </c>
      <c r="M50" s="5" t="s">
        <v>55</v>
      </c>
      <c r="N50" s="10">
        <v>45930</v>
      </c>
      <c r="O50" s="11">
        <v>0.40909090909090912</v>
      </c>
    </row>
    <row r="51" spans="1:15" x14ac:dyDescent="0.25">
      <c r="A51" s="5">
        <v>2025</v>
      </c>
      <c r="B51" s="5" t="s">
        <v>20</v>
      </c>
      <c r="C51" s="5" t="s">
        <v>21</v>
      </c>
      <c r="D51" s="5" t="s">
        <v>17</v>
      </c>
      <c r="E51" s="13">
        <v>51</v>
      </c>
      <c r="F51" s="5" t="s">
        <v>37</v>
      </c>
      <c r="G51" s="5">
        <v>88</v>
      </c>
      <c r="H51" s="7">
        <f>IFERROR(E50/(E50+E52),"")</f>
        <v>0.97297297297297303</v>
      </c>
      <c r="I51" s="7">
        <f>IFERROR((E50+E51)/(G50),"")</f>
        <v>0.98863636363636365</v>
      </c>
      <c r="J51" s="8">
        <v>0.9</v>
      </c>
      <c r="K51" s="5" t="s">
        <v>22</v>
      </c>
      <c r="L51" s="12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Currently Meeting, Pending</v>
      </c>
      <c r="M51" s="5" t="s">
        <v>55</v>
      </c>
      <c r="N51" s="10">
        <v>45930</v>
      </c>
      <c r="O51" s="11">
        <v>0.57954545454545459</v>
      </c>
    </row>
    <row r="52" spans="1:15" x14ac:dyDescent="0.25">
      <c r="A52" s="5">
        <v>2025</v>
      </c>
      <c r="B52" s="5" t="s">
        <v>20</v>
      </c>
      <c r="C52" s="5" t="s">
        <v>21</v>
      </c>
      <c r="D52" s="5" t="s">
        <v>18</v>
      </c>
      <c r="E52" s="13">
        <v>1</v>
      </c>
      <c r="F52" s="5" t="s">
        <v>37</v>
      </c>
      <c r="G52" s="5">
        <v>88</v>
      </c>
      <c r="H52" s="7">
        <f>IFERROR(E50/(E50+E52),"")</f>
        <v>0.97297297297297303</v>
      </c>
      <c r="I52" s="7">
        <f>IFERROR((E50+E51)/(G50),"")</f>
        <v>0.98863636363636365</v>
      </c>
      <c r="J52" s="8">
        <v>0.9</v>
      </c>
      <c r="K52" s="5" t="s">
        <v>22</v>
      </c>
      <c r="L52" s="12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Currently Meeting, Pending</v>
      </c>
      <c r="M52" s="5" t="s">
        <v>55</v>
      </c>
      <c r="N52" s="10">
        <v>45930</v>
      </c>
      <c r="O52" s="11">
        <v>1.1363636363636364E-2</v>
      </c>
    </row>
    <row r="53" spans="1:15" x14ac:dyDescent="0.25">
      <c r="A53" s="5">
        <v>2025</v>
      </c>
      <c r="B53" s="5" t="s">
        <v>20</v>
      </c>
      <c r="C53" s="5" t="s">
        <v>23</v>
      </c>
      <c r="D53" s="5" t="s">
        <v>14</v>
      </c>
      <c r="E53" s="6">
        <v>67</v>
      </c>
      <c r="F53" s="5" t="s">
        <v>48</v>
      </c>
      <c r="G53" s="5">
        <v>112</v>
      </c>
      <c r="H53" s="7">
        <f>IFERROR(E53/(E53+E55),"")</f>
        <v>0.95714285714285718</v>
      </c>
      <c r="I53" s="7">
        <f>IFERROR((E53+E54)/(G53),"")</f>
        <v>0.9732142857142857</v>
      </c>
      <c r="J53" s="8">
        <v>0.9</v>
      </c>
      <c r="K53" s="5" t="s">
        <v>22</v>
      </c>
      <c r="L53" s="9" t="str">
        <f>IF(K53="Y",IF(AND(E53=0,E54=0,E55=0),"N/A",
IF(AND(E53=0,E54&gt;0,E55=0),"Currently Meeting, Pending",
IF(AND(E53&gt;0,E54&gt;0,H53+0.005&gt;=J53),"Currently Meeting, Pending",
IF(AND(E53&gt;0,E54&gt;=0,E55&gt;=0,H55+0.005&gt;=J55),"Will Meet Goal",
IF(AND(E53&gt;=0,E54=0,E55&gt;0,I55&lt;J55),"Will Not Meet Goal",
IF(AND(E53&gt;=0,E54&gt;0,E55&gt;0,H54&lt;J54),"Currently Not Meeting, Pending",
"ERROR")))))),
IF(AND(E53=0,E54=0,E55=0),"N/A",
IF(AND(E53=0,E54&gt;0,E55=0),"Goal Met",
IF(AND(E53&gt;0,E54&gt;0,H53+0.005&gt;=J53),"Goal Met",
IF(AND(E53&gt;0,E54&gt;=0,E55&gt;=0,H55+0.005&gt;=J55),"Goal Met",
IF(AND(E53&gt;=0,E54=0,E55&gt;0,H55&lt;J55),"Goal Not Met",
IF(AND(E53&gt;=0,E54&gt;0,E55&gt;0,H54&lt;J54),"Goal Not Met","ERROR")
))))))</f>
        <v>Currently Meeting, Pending</v>
      </c>
      <c r="M53" s="5" t="s">
        <v>56</v>
      </c>
      <c r="N53" s="10">
        <v>45930</v>
      </c>
      <c r="O53" s="11">
        <v>0.5982142857142857</v>
      </c>
    </row>
    <row r="54" spans="1:15" x14ac:dyDescent="0.25">
      <c r="A54" s="5">
        <v>2025</v>
      </c>
      <c r="B54" s="5" t="s">
        <v>20</v>
      </c>
      <c r="C54" s="5" t="s">
        <v>23</v>
      </c>
      <c r="D54" s="5" t="s">
        <v>17</v>
      </c>
      <c r="E54" s="6">
        <v>42</v>
      </c>
      <c r="F54" s="5" t="s">
        <v>48</v>
      </c>
      <c r="G54" s="5">
        <v>112</v>
      </c>
      <c r="H54" s="7">
        <f>IFERROR(E53/(E53+E55),"")</f>
        <v>0.95714285714285718</v>
      </c>
      <c r="I54" s="7">
        <f>IFERROR((E53+E54)/(G53),"")</f>
        <v>0.9732142857142857</v>
      </c>
      <c r="J54" s="8">
        <v>0.9</v>
      </c>
      <c r="K54" s="5" t="s">
        <v>22</v>
      </c>
      <c r="L54" s="12" t="str">
        <f>IF(K53="Y",IF(AND(E53=0,E54=0,E55=0),"N/A",
IF(AND(E53=0,E54&gt;0,E55=0),"Currently Meeting, Pending",
IF(AND(E53&gt;0,E54&gt;0,H53+0.005&gt;=J53),"Currently Meeting, Pending",
IF(AND(E53&gt;0,E54&gt;=0,E55&gt;=0,H55+0.005&gt;=J55),"Will Meet Goal",
IF(AND(E53&gt;=0,E54=0,E55&gt;0,I55&lt;J55),"Will Not Meet Goal",
IF(AND(E53&gt;=0,E54&gt;0,E55&gt;0,H54&lt;J54),"Currently Not Meeting, Pending",
"ERROR")))))),
IF(AND(E53=0,E54=0,E55=0),"N/A",
IF(AND(E53=0,E54&gt;0,E55=0),"Goal Met",
IF(AND(E53&gt;0,E54&gt;0,H53+0.005&gt;=J53),"Goal Met",
IF(AND(E53&gt;0,E54&gt;=0,E55&gt;=0,H55+0.005&gt;=J55),"Goal Met",
IF(AND(E53&gt;=0,E54=0,E55&gt;0,H55&lt;J55),"Goal Not Met",
IF(AND(E53&gt;=0,E54&gt;0,E55&gt;0,H54&lt;J54),"Goal Not Met","ERROR")
))))))</f>
        <v>Currently Meeting, Pending</v>
      </c>
      <c r="M54" s="5" t="s">
        <v>56</v>
      </c>
      <c r="N54" s="10">
        <v>45930</v>
      </c>
      <c r="O54" s="11">
        <v>0.37</v>
      </c>
    </row>
    <row r="55" spans="1:15" x14ac:dyDescent="0.25">
      <c r="A55" s="5">
        <v>2025</v>
      </c>
      <c r="B55" s="5" t="s">
        <v>20</v>
      </c>
      <c r="C55" s="5" t="s">
        <v>23</v>
      </c>
      <c r="D55" s="5" t="s">
        <v>18</v>
      </c>
      <c r="E55" s="6">
        <v>3</v>
      </c>
      <c r="F55" s="5" t="s">
        <v>48</v>
      </c>
      <c r="G55" s="5">
        <v>112</v>
      </c>
      <c r="H55" s="7">
        <f>IFERROR(E53/(E53+E55),"")</f>
        <v>0.95714285714285718</v>
      </c>
      <c r="I55" s="7">
        <f>IFERROR((E53+E54)/(G53),"")</f>
        <v>0.9732142857142857</v>
      </c>
      <c r="J55" s="8">
        <v>0.9</v>
      </c>
      <c r="K55" s="5" t="s">
        <v>22</v>
      </c>
      <c r="L55" s="12" t="str">
        <f>IF(K53="Y",IF(AND(E53=0,E54=0,E55=0),"N/A",
IF(AND(E53=0,E54&gt;0,E55=0),"Currently Meeting, Pending",
IF(AND(E53&gt;0,E54&gt;0,H53+0.005&gt;=J53),"Currently Meeting, Pending",
IF(AND(E53&gt;0,E54&gt;=0,E55&gt;=0,H55+0.005&gt;=J55),"Will Meet Goal",
IF(AND(E53&gt;=0,E54=0,E55&gt;0,I55&lt;J55),"Will Not Meet Goal",
IF(AND(E53&gt;=0,E54&gt;0,E55&gt;0,H54&lt;J54),"Currently Not Meeting, Pending",
"ERROR")))))),
IF(AND(E53=0,E54=0,E55=0),"N/A",
IF(AND(E53=0,E54&gt;0,E55=0),"Goal Met",
IF(AND(E53&gt;0,E54&gt;0,H53+0.005&gt;=J53),"Goal Met",
IF(AND(E53&gt;0,E54&gt;=0,E55&gt;=0,H55+0.005&gt;=J55),"Goal Met",
IF(AND(E53&gt;=0,E54=0,E55&gt;0,H55&lt;J55),"Goal Not Met",
IF(AND(E53&gt;=0,E54&gt;0,E55&gt;0,H54&lt;J54),"Goal Not Met","ERROR")
))))))</f>
        <v>Currently Meeting, Pending</v>
      </c>
      <c r="M55" s="5" t="s">
        <v>56</v>
      </c>
      <c r="N55" s="10">
        <v>45930</v>
      </c>
      <c r="O55" s="11">
        <v>0.03</v>
      </c>
    </row>
    <row r="56" spans="1:15" x14ac:dyDescent="0.25">
      <c r="A56" s="5">
        <v>2025</v>
      </c>
      <c r="B56" s="5" t="s">
        <v>20</v>
      </c>
      <c r="C56" s="5" t="s">
        <v>13</v>
      </c>
      <c r="D56" s="5" t="s">
        <v>14</v>
      </c>
      <c r="E56" s="13">
        <v>0</v>
      </c>
      <c r="F56" s="5" t="s">
        <v>49</v>
      </c>
      <c r="G56" s="5">
        <v>17</v>
      </c>
      <c r="H56" s="7" t="str">
        <f>IFERROR(E56/(E56+E58),"")</f>
        <v/>
      </c>
      <c r="I56" s="7">
        <f>IFERROR((E56+E57)/(G56),"")</f>
        <v>1</v>
      </c>
      <c r="J56" s="8">
        <v>0.9</v>
      </c>
      <c r="K56" s="5" t="s">
        <v>22</v>
      </c>
      <c r="L56" s="9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Currently Meeting, Pending</v>
      </c>
      <c r="M56" s="5" t="s">
        <v>57</v>
      </c>
      <c r="N56" s="10">
        <v>45930</v>
      </c>
      <c r="O56" s="11">
        <v>0</v>
      </c>
    </row>
    <row r="57" spans="1:15" x14ac:dyDescent="0.25">
      <c r="A57" s="5">
        <v>2025</v>
      </c>
      <c r="B57" s="5" t="s">
        <v>20</v>
      </c>
      <c r="C57" s="5" t="s">
        <v>13</v>
      </c>
      <c r="D57" s="5" t="s">
        <v>17</v>
      </c>
      <c r="E57" s="13">
        <v>17</v>
      </c>
      <c r="F57" s="5" t="s">
        <v>49</v>
      </c>
      <c r="G57" s="5">
        <v>17</v>
      </c>
      <c r="H57" s="7" t="str">
        <f>IFERROR(E56/(E56+E58),"")</f>
        <v/>
      </c>
      <c r="I57" s="7">
        <f>IFERROR((E56+E57)/(G56),"")</f>
        <v>1</v>
      </c>
      <c r="J57" s="8">
        <v>0.9</v>
      </c>
      <c r="K57" s="5" t="s">
        <v>22</v>
      </c>
      <c r="L57" s="12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Currently Meeting, Pending</v>
      </c>
      <c r="M57" s="5" t="s">
        <v>57</v>
      </c>
      <c r="N57" s="10">
        <v>45930</v>
      </c>
      <c r="O57" s="11">
        <v>1</v>
      </c>
    </row>
    <row r="58" spans="1:15" x14ac:dyDescent="0.25">
      <c r="A58" s="5">
        <v>2025</v>
      </c>
      <c r="B58" s="5" t="s">
        <v>20</v>
      </c>
      <c r="C58" s="5" t="s">
        <v>13</v>
      </c>
      <c r="D58" s="5" t="s">
        <v>18</v>
      </c>
      <c r="E58" s="13">
        <v>0</v>
      </c>
      <c r="F58" s="5" t="s">
        <v>49</v>
      </c>
      <c r="G58" s="5">
        <v>17</v>
      </c>
      <c r="H58" s="7" t="str">
        <f>IFERROR(E56/(E56+E58),"")</f>
        <v/>
      </c>
      <c r="I58" s="7">
        <f>IFERROR((E56+E57)/(G56),"")</f>
        <v>1</v>
      </c>
      <c r="J58" s="8">
        <v>0.9</v>
      </c>
      <c r="K58" s="5" t="s">
        <v>22</v>
      </c>
      <c r="L58" s="12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Currently Meeting, Pending</v>
      </c>
      <c r="M58" s="5" t="s">
        <v>57</v>
      </c>
      <c r="N58" s="10">
        <v>45930</v>
      </c>
      <c r="O58" s="11">
        <v>0</v>
      </c>
    </row>
    <row r="59" spans="1:15" x14ac:dyDescent="0.25">
      <c r="A59" s="5">
        <v>2025</v>
      </c>
      <c r="B59" s="5" t="s">
        <v>20</v>
      </c>
      <c r="C59" s="5" t="s">
        <v>25</v>
      </c>
      <c r="D59" s="5" t="s">
        <v>14</v>
      </c>
      <c r="E59" s="6">
        <v>8</v>
      </c>
      <c r="F59" s="5" t="s">
        <v>50</v>
      </c>
      <c r="G59" s="5">
        <v>11</v>
      </c>
      <c r="H59" s="7">
        <f>IFERROR(E59/(E59+E61),"")</f>
        <v>1</v>
      </c>
      <c r="I59" s="7">
        <f>IFERROR((E59+E60)/(G59),"")</f>
        <v>1</v>
      </c>
      <c r="J59" s="8">
        <v>0.9</v>
      </c>
      <c r="K59" s="5" t="s">
        <v>22</v>
      </c>
      <c r="L59" s="9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Currently Meeting, Pending</v>
      </c>
      <c r="M59" s="5" t="s">
        <v>47</v>
      </c>
      <c r="N59" s="10">
        <v>45930</v>
      </c>
      <c r="O59" s="11">
        <v>0.72727272727272729</v>
      </c>
    </row>
    <row r="60" spans="1:15" x14ac:dyDescent="0.25">
      <c r="A60" s="5">
        <v>2025</v>
      </c>
      <c r="B60" s="5" t="s">
        <v>20</v>
      </c>
      <c r="C60" s="5" t="s">
        <v>25</v>
      </c>
      <c r="D60" s="5" t="s">
        <v>17</v>
      </c>
      <c r="E60" s="6">
        <v>3</v>
      </c>
      <c r="F60" s="5" t="s">
        <v>50</v>
      </c>
      <c r="G60" s="5">
        <v>11</v>
      </c>
      <c r="H60" s="7">
        <f>IFERROR(E59/(E59+E61),"")</f>
        <v>1</v>
      </c>
      <c r="I60" s="7">
        <f>IFERROR((E59+E60)/(G59),"")</f>
        <v>1</v>
      </c>
      <c r="J60" s="8">
        <v>0.9</v>
      </c>
      <c r="K60" s="5" t="s">
        <v>22</v>
      </c>
      <c r="L60" s="12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Currently Meeting, Pending</v>
      </c>
      <c r="M60" s="5" t="s">
        <v>47</v>
      </c>
      <c r="N60" s="10">
        <v>45930</v>
      </c>
      <c r="O60" s="11">
        <v>0.27272727272727271</v>
      </c>
    </row>
    <row r="61" spans="1:15" x14ac:dyDescent="0.25">
      <c r="A61" s="5">
        <v>2025</v>
      </c>
      <c r="B61" s="5" t="s">
        <v>20</v>
      </c>
      <c r="C61" s="5" t="s">
        <v>25</v>
      </c>
      <c r="D61" s="5" t="s">
        <v>18</v>
      </c>
      <c r="E61" s="6">
        <v>0</v>
      </c>
      <c r="F61" s="5" t="s">
        <v>50</v>
      </c>
      <c r="G61" s="5">
        <v>11</v>
      </c>
      <c r="H61" s="7">
        <f>IFERROR(E59/(E59+E61),"")</f>
        <v>1</v>
      </c>
      <c r="I61" s="7">
        <f>IFERROR((E59+E60)/(G59),"")</f>
        <v>1</v>
      </c>
      <c r="J61" s="8">
        <v>0.9</v>
      </c>
      <c r="K61" s="5" t="s">
        <v>22</v>
      </c>
      <c r="L61" s="12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Currently Meeting, Pending</v>
      </c>
      <c r="M61" s="5" t="s">
        <v>47</v>
      </c>
      <c r="N61" s="10">
        <v>45930</v>
      </c>
      <c r="O61" s="11">
        <v>0</v>
      </c>
    </row>
    <row r="62" spans="1:15" x14ac:dyDescent="0.25">
      <c r="A62" s="5">
        <v>2025</v>
      </c>
      <c r="B62" s="5" t="s">
        <v>20</v>
      </c>
      <c r="C62" s="5" t="s">
        <v>26</v>
      </c>
      <c r="D62" s="5" t="s">
        <v>14</v>
      </c>
      <c r="E62" s="13">
        <v>1</v>
      </c>
      <c r="F62" s="5" t="s">
        <v>48</v>
      </c>
      <c r="G62" s="5">
        <v>8</v>
      </c>
      <c r="H62" s="7">
        <f>IFERROR(E62/(E62+E64),"")</f>
        <v>1</v>
      </c>
      <c r="I62" s="7">
        <f>IFERROR((E62+E63)/(G62),"")</f>
        <v>1</v>
      </c>
      <c r="J62" s="8">
        <v>0.9</v>
      </c>
      <c r="K62" s="5" t="s">
        <v>22</v>
      </c>
      <c r="L62" s="9" t="str">
        <f>IF(K62="Y",IF(AND(E62=0,E63=0,E64=0),"N/A",
IF(AND(E62=0,E63&gt;0,E64=0),"Currently Meeting, Pending",
IF(AND(E62&gt;0,E63&gt;0,H62+0.005&gt;=J62),"Currently Meeting, Pending",
IF(AND(E62&gt;0,E63&gt;=0,E64&gt;=0,H64+0.005&gt;=J64),"Will Meet Goal",
IF(AND(E62&gt;=0,E63=0,E64&gt;0,I64&lt;J64),"Will Not Meet Goal",
IF(AND(E62&gt;=0,E63&gt;0,E64&gt;0,H63&lt;J63),"Currently Not Meeting, Pending",
"ERROR")))))),
IF(AND(E62=0,E63=0,E64=0),"N/A",
IF(AND(E62=0,E63&gt;0,E64=0),"Goal Met",
IF(AND(E62&gt;0,E63&gt;0,H62+0.005&gt;=J62),"Goal Met",
IF(AND(E62&gt;0,E63&gt;=0,E64&gt;=0,H64+0.005&gt;=J64),"Goal Met",
IF(AND(E62&gt;=0,E63=0,E64&gt;0,H64&lt;J64),"Goal Not Met",
IF(AND(E62&gt;=0,E63&gt;0,E64&gt;0,H63&lt;J63),"Goal Not Met","ERROR")
))))))</f>
        <v>Currently Meeting, Pending</v>
      </c>
      <c r="M62" s="5" t="s">
        <v>58</v>
      </c>
      <c r="N62" s="10">
        <v>45930</v>
      </c>
      <c r="O62" s="11">
        <v>0.12</v>
      </c>
    </row>
    <row r="63" spans="1:15" x14ac:dyDescent="0.25">
      <c r="A63" s="5">
        <v>2025</v>
      </c>
      <c r="B63" s="5" t="s">
        <v>20</v>
      </c>
      <c r="C63" s="5" t="s">
        <v>26</v>
      </c>
      <c r="D63" s="5" t="s">
        <v>17</v>
      </c>
      <c r="E63" s="13">
        <v>7</v>
      </c>
      <c r="F63" s="5" t="s">
        <v>48</v>
      </c>
      <c r="G63" s="5">
        <v>8</v>
      </c>
      <c r="H63" s="7">
        <f>IFERROR(E62/(E62+E64),"")</f>
        <v>1</v>
      </c>
      <c r="I63" s="7">
        <f>IFERROR((E62+E63)/(G62),"")</f>
        <v>1</v>
      </c>
      <c r="J63" s="8">
        <v>0.9</v>
      </c>
      <c r="K63" s="5" t="s">
        <v>22</v>
      </c>
      <c r="L63" s="12" t="str">
        <f>IF(K62="Y",IF(AND(E62=0,E63=0,E64=0),"N/A",
IF(AND(E62=0,E63&gt;0,E64=0),"Currently Meeting, Pending",
IF(AND(E62&gt;0,E63&gt;0,H62+0.005&gt;=J62),"Currently Meeting, Pending",
IF(AND(E62&gt;0,E63&gt;=0,E64&gt;=0,H64+0.005&gt;=J64),"Will Meet Goal",
IF(AND(E62&gt;=0,E63=0,E64&gt;0,I64&lt;J64),"Will Not Meet Goal",
IF(AND(E62&gt;=0,E63&gt;0,E64&gt;0,H63&lt;J63),"Currently Not Meeting, Pending",
"ERROR")))))),
IF(AND(E62=0,E63=0,E64=0),"N/A",
IF(AND(E62=0,E63&gt;0,E64=0),"Goal Met",
IF(AND(E62&gt;0,E63&gt;0,H62+0.005&gt;=J62),"Goal Met",
IF(AND(E62&gt;0,E63&gt;=0,E64&gt;=0,H64+0.005&gt;=J64),"Goal Met",
IF(AND(E62&gt;=0,E63=0,E64&gt;0,H64&lt;J64),"Goal Not Met",
IF(AND(E62&gt;=0,E63&gt;0,E64&gt;0,H63&lt;J63),"Goal Not Met","ERROR")
))))))</f>
        <v>Currently Meeting, Pending</v>
      </c>
      <c r="M63" s="5" t="s">
        <v>58</v>
      </c>
      <c r="N63" s="10">
        <v>45930</v>
      </c>
      <c r="O63" s="11">
        <v>0.875</v>
      </c>
    </row>
    <row r="64" spans="1:15" x14ac:dyDescent="0.25">
      <c r="A64" s="5">
        <v>2025</v>
      </c>
      <c r="B64" s="5" t="s">
        <v>20</v>
      </c>
      <c r="C64" s="5" t="s">
        <v>26</v>
      </c>
      <c r="D64" s="5" t="s">
        <v>18</v>
      </c>
      <c r="E64" s="13">
        <v>0</v>
      </c>
      <c r="F64" s="5" t="s">
        <v>48</v>
      </c>
      <c r="G64" s="5">
        <v>8</v>
      </c>
      <c r="H64" s="7">
        <f>IFERROR(E62/(E62+E64),"")</f>
        <v>1</v>
      </c>
      <c r="I64" s="7">
        <f>IFERROR((E62+E63)/(G62),"")</f>
        <v>1</v>
      </c>
      <c r="J64" s="8">
        <v>0.9</v>
      </c>
      <c r="K64" s="5" t="s">
        <v>22</v>
      </c>
      <c r="L64" s="12" t="str">
        <f>IF(K62="Y",IF(AND(E62=0,E63=0,E64=0),"N/A",
IF(AND(E62=0,E63&gt;0,E64=0),"Currently Meeting, Pending",
IF(AND(E62&gt;0,E63&gt;0,H62+0.005&gt;=J62),"Currently Meeting, Pending",
IF(AND(E62&gt;0,E63&gt;=0,E64&gt;=0,H64+0.005&gt;=J64),"Will Meet Goal",
IF(AND(E62&gt;=0,E63=0,E64&gt;0,I64&lt;J64),"Will Not Meet Goal",
IF(AND(E62&gt;=0,E63&gt;0,E64&gt;0,H63&lt;J63),"Currently Not Meeting, Pending",
"ERROR")))))),
IF(AND(E62=0,E63=0,E64=0),"N/A",
IF(AND(E62=0,E63&gt;0,E64=0),"Goal Met",
IF(AND(E62&gt;0,E63&gt;0,H62+0.005&gt;=J62),"Goal Met",
IF(AND(E62&gt;0,E63&gt;=0,E64&gt;=0,H64+0.005&gt;=J64),"Goal Met",
IF(AND(E62&gt;=0,E63=0,E64&gt;0,H64&lt;J64),"Goal Not Met",
IF(AND(E62&gt;=0,E63&gt;0,E64&gt;0,H63&lt;J63),"Goal Not Met","ERROR")
))))))</f>
        <v>Currently Meeting, Pending</v>
      </c>
      <c r="M64" s="5" t="s">
        <v>58</v>
      </c>
      <c r="N64" s="10">
        <v>45930</v>
      </c>
      <c r="O64" s="11">
        <v>0</v>
      </c>
    </row>
    <row r="65" spans="1:15" x14ac:dyDescent="0.25">
      <c r="A65" s="5">
        <v>2025</v>
      </c>
      <c r="B65" s="5" t="s">
        <v>20</v>
      </c>
      <c r="C65" s="5" t="s">
        <v>27</v>
      </c>
      <c r="D65" s="5" t="s">
        <v>14</v>
      </c>
      <c r="E65" s="6">
        <v>0</v>
      </c>
      <c r="F65" s="5" t="s">
        <v>48</v>
      </c>
      <c r="G65" s="5">
        <v>0</v>
      </c>
      <c r="H65" s="7" t="str">
        <f>IFERROR(E65/(E65+E67),"")</f>
        <v/>
      </c>
      <c r="I65" s="7" t="str">
        <f>IFERROR((E65+E66)/(G65),"")</f>
        <v/>
      </c>
      <c r="J65" s="8">
        <v>0.9</v>
      </c>
      <c r="K65" s="5" t="s">
        <v>22</v>
      </c>
      <c r="L65" s="9" t="str">
        <f>IF(K65="Y",IF(AND(E65=0,E66=0,E67=0),"N/A",
IF(AND(E65=0,E66&gt;0,E67=0),"Currently Meeting, Pending",
IF(AND(E65&gt;0,E66&gt;0,H65+0.005&gt;=J65),"Currently Meeting, Pending",
IF(AND(E65&gt;0,E66&gt;=0,E67&gt;=0,H67+0.005&gt;=J67),"Will Meet Goal",
IF(AND(E65&gt;=0,E66=0,E67&gt;0,I67&lt;J67),"Will Not Meet Goal",
IF(AND(E65&gt;=0,E66&gt;0,E67&gt;0,H66&lt;J66),"Currently Not Meeting, Pending",
"ERROR")))))),
IF(AND(E65=0,E66=0,E67=0),"N/A",
IF(AND(E65=0,E66&gt;0,E67=0),"Goal Met",
IF(AND(E65&gt;0,E66&gt;0,H65+0.005&gt;=J65),"Goal Met",
IF(AND(E65&gt;0,E66&gt;=0,E67&gt;=0,H67+0.005&gt;=J67),"Goal Met",
IF(AND(E65&gt;=0,E66=0,E67&gt;0,H67&lt;J67),"Goal Not Met",
IF(AND(E65&gt;=0,E66&gt;0,E67&gt;0,H66&lt;J66),"Goal Not Met","ERROR")
))))))</f>
        <v>N/A</v>
      </c>
      <c r="M65" s="5" t="s">
        <v>38</v>
      </c>
      <c r="N65" s="10">
        <v>45930</v>
      </c>
      <c r="O65" s="11">
        <v>0</v>
      </c>
    </row>
    <row r="66" spans="1:15" x14ac:dyDescent="0.25">
      <c r="A66" s="5">
        <v>2025</v>
      </c>
      <c r="B66" s="5" t="s">
        <v>20</v>
      </c>
      <c r="C66" s="5" t="s">
        <v>27</v>
      </c>
      <c r="D66" s="5" t="s">
        <v>17</v>
      </c>
      <c r="E66" s="6">
        <v>0</v>
      </c>
      <c r="F66" s="5" t="s">
        <v>48</v>
      </c>
      <c r="G66" s="5">
        <v>0</v>
      </c>
      <c r="H66" s="7" t="str">
        <f>IFERROR(E65/(E65+E67),"")</f>
        <v/>
      </c>
      <c r="I66" s="7" t="str">
        <f>IFERROR((E65+E66)/(G65),"")</f>
        <v/>
      </c>
      <c r="J66" s="8">
        <v>0.9</v>
      </c>
      <c r="K66" s="5" t="s">
        <v>22</v>
      </c>
      <c r="L66" s="12" t="str">
        <f>IF(K65="Y",IF(AND(E65=0,E66=0,E67=0),"N/A",
IF(AND(E65=0,E66&gt;0,E67=0),"Currently Meeting, Pending",
IF(AND(E65&gt;0,E66&gt;0,H65+0.005&gt;=J65),"Currently Meeting, Pending",
IF(AND(E65&gt;0,E66&gt;=0,E67&gt;=0,H67+0.005&gt;=J67),"Will Meet Goal",
IF(AND(E65&gt;=0,E66=0,E67&gt;0,I67&lt;J67),"Will Not Meet Goal",
IF(AND(E65&gt;=0,E66&gt;0,E67&gt;0,H66&lt;J66),"Currently Not Meeting, Pending",
"ERROR")))))),
IF(AND(E65=0,E66=0,E67=0),"N/A",
IF(AND(E65=0,E66&gt;0,E67=0),"Goal Met",
IF(AND(E65&gt;0,E66&gt;0,H65+0.005&gt;=J65),"Goal Met",
IF(AND(E65&gt;0,E66&gt;=0,E67&gt;=0,H67+0.005&gt;=J67),"Goal Met",
IF(AND(E65&gt;=0,E66=0,E67&gt;0,H67&lt;J67),"Goal Not Met",
IF(AND(E65&gt;=0,E66&gt;0,E67&gt;0,H66&lt;J66),"Goal Not Met","ERROR")
))))))</f>
        <v>N/A</v>
      </c>
      <c r="M66" s="5" t="s">
        <v>38</v>
      </c>
      <c r="N66" s="10">
        <v>45930</v>
      </c>
      <c r="O66" s="11">
        <v>0</v>
      </c>
    </row>
    <row r="67" spans="1:15" x14ac:dyDescent="0.25">
      <c r="A67" s="5">
        <v>2025</v>
      </c>
      <c r="B67" s="5" t="s">
        <v>20</v>
      </c>
      <c r="C67" s="5" t="s">
        <v>27</v>
      </c>
      <c r="D67" s="5" t="s">
        <v>18</v>
      </c>
      <c r="E67" s="6">
        <v>0</v>
      </c>
      <c r="F67" s="5" t="s">
        <v>48</v>
      </c>
      <c r="G67" s="5">
        <v>0</v>
      </c>
      <c r="H67" s="7" t="str">
        <f>IFERROR(E65/(E65+E67),"")</f>
        <v/>
      </c>
      <c r="I67" s="7" t="str">
        <f>IFERROR((E65+E66)/(G65),"")</f>
        <v/>
      </c>
      <c r="J67" s="8">
        <v>0.9</v>
      </c>
      <c r="K67" s="5" t="s">
        <v>22</v>
      </c>
      <c r="L67" s="12" t="str">
        <f>IF(K65="Y",IF(AND(E65=0,E66=0,E67=0),"N/A",
IF(AND(E65=0,E66&gt;0,E67=0),"Currently Meeting, Pending",
IF(AND(E65&gt;0,E66&gt;0,H65+0.005&gt;=J65),"Currently Meeting, Pending",
IF(AND(E65&gt;0,E66&gt;=0,E67&gt;=0,H67+0.005&gt;=J67),"Will Meet Goal",
IF(AND(E65&gt;=0,E66=0,E67&gt;0,I67&lt;J67),"Will Not Meet Goal",
IF(AND(E65&gt;=0,E66&gt;0,E67&gt;0,H66&lt;J66),"Currently Not Meeting, Pending",
"ERROR")))))),
IF(AND(E65=0,E66=0,E67=0),"N/A",
IF(AND(E65=0,E66&gt;0,E67=0),"Goal Met",
IF(AND(E65&gt;0,E66&gt;0,H65+0.005&gt;=J65),"Goal Met",
IF(AND(E65&gt;0,E66&gt;=0,E67&gt;=0,H67+0.005&gt;=J67),"Goal Met",
IF(AND(E65&gt;=0,E66=0,E67&gt;0,H67&lt;J67),"Goal Not Met",
IF(AND(E65&gt;=0,E66&gt;0,E67&gt;0,H66&lt;J66),"Goal Not Met","ERROR")
))))))</f>
        <v>N/A</v>
      </c>
      <c r="M67" s="5" t="s">
        <v>38</v>
      </c>
      <c r="N67" s="10">
        <v>45930</v>
      </c>
      <c r="O67" s="11">
        <v>0</v>
      </c>
    </row>
    <row r="68" spans="1:15" x14ac:dyDescent="0.25">
      <c r="A68" s="5">
        <v>2025</v>
      </c>
      <c r="B68" s="5" t="s">
        <v>20</v>
      </c>
      <c r="C68" s="5" t="s">
        <v>28</v>
      </c>
      <c r="D68" s="5" t="s">
        <v>14</v>
      </c>
      <c r="E68" s="6">
        <v>4</v>
      </c>
      <c r="F68" s="5" t="s">
        <v>37</v>
      </c>
      <c r="G68" s="5">
        <v>6</v>
      </c>
      <c r="H68" s="7">
        <f>IFERROR(E68/(E68+E70),"")</f>
        <v>0.8</v>
      </c>
      <c r="I68" s="7">
        <f>IFERROR((E68+E69)/(G68),"")</f>
        <v>0.83333333333333337</v>
      </c>
      <c r="J68" s="8">
        <v>0.9</v>
      </c>
      <c r="K68" s="5" t="s">
        <v>22</v>
      </c>
      <c r="L68" s="9" t="s">
        <v>41</v>
      </c>
      <c r="M68" s="5" t="s">
        <v>46</v>
      </c>
      <c r="N68" s="10">
        <v>45930</v>
      </c>
      <c r="O68" s="11">
        <v>0.66</v>
      </c>
    </row>
    <row r="69" spans="1:15" x14ac:dyDescent="0.25">
      <c r="A69" s="5">
        <v>2025</v>
      </c>
      <c r="B69" s="5" t="s">
        <v>20</v>
      </c>
      <c r="C69" s="5" t="s">
        <v>28</v>
      </c>
      <c r="D69" s="5" t="s">
        <v>17</v>
      </c>
      <c r="E69" s="6">
        <v>1</v>
      </c>
      <c r="F69" s="5" t="s">
        <v>37</v>
      </c>
      <c r="G69" s="5">
        <v>6</v>
      </c>
      <c r="H69" s="7">
        <f>IFERROR(E68/(E68+E70),"")</f>
        <v>0.8</v>
      </c>
      <c r="I69" s="7">
        <f>IFERROR((E68+E69)/(G68),"")</f>
        <v>0.83333333333333337</v>
      </c>
      <c r="J69" s="8">
        <v>0.9</v>
      </c>
      <c r="K69" s="5" t="s">
        <v>22</v>
      </c>
      <c r="L69" s="12" t="s">
        <v>41</v>
      </c>
      <c r="M69" s="5" t="s">
        <v>46</v>
      </c>
      <c r="N69" s="10">
        <v>45930</v>
      </c>
      <c r="O69" s="11">
        <v>0.17</v>
      </c>
    </row>
    <row r="70" spans="1:15" x14ac:dyDescent="0.25">
      <c r="A70" s="5">
        <v>2025</v>
      </c>
      <c r="B70" s="5" t="s">
        <v>20</v>
      </c>
      <c r="C70" s="5" t="s">
        <v>28</v>
      </c>
      <c r="D70" s="5" t="s">
        <v>18</v>
      </c>
      <c r="E70" s="6">
        <v>1</v>
      </c>
      <c r="F70" s="5" t="s">
        <v>37</v>
      </c>
      <c r="G70" s="5">
        <v>6</v>
      </c>
      <c r="H70" s="7">
        <f>IFERROR(E68/(E68+E70),"")</f>
        <v>0.8</v>
      </c>
      <c r="I70" s="7">
        <f>IFERROR((E68+E69)/(G68),"")</f>
        <v>0.83333333333333337</v>
      </c>
      <c r="J70" s="8">
        <v>0.9</v>
      </c>
      <c r="K70" s="5" t="s">
        <v>22</v>
      </c>
      <c r="L70" s="12" t="s">
        <v>41</v>
      </c>
      <c r="M70" s="5" t="s">
        <v>46</v>
      </c>
      <c r="N70" s="10">
        <v>45930</v>
      </c>
      <c r="O70" s="11">
        <v>0.17</v>
      </c>
    </row>
    <row r="71" spans="1:15" x14ac:dyDescent="0.25">
      <c r="A71" s="5">
        <v>2025</v>
      </c>
      <c r="B71" s="5" t="s">
        <v>20</v>
      </c>
      <c r="C71" s="5" t="s">
        <v>29</v>
      </c>
      <c r="D71" s="5" t="s">
        <v>14</v>
      </c>
      <c r="E71" s="6">
        <v>0</v>
      </c>
      <c r="F71" s="5" t="s">
        <v>51</v>
      </c>
      <c r="G71" s="5">
        <v>0</v>
      </c>
      <c r="H71" s="7" t="str">
        <f>IFERROR(E71/(E71+E73),"")</f>
        <v/>
      </c>
      <c r="I71" s="7" t="str">
        <f>IFERROR((E71+E72)/(G71),"")</f>
        <v/>
      </c>
      <c r="J71" s="8">
        <v>0.9</v>
      </c>
      <c r="K71" s="5" t="s">
        <v>22</v>
      </c>
      <c r="L71" s="9" t="str">
        <f>IF(K71="Y",IF(AND(E71=0,E72=0,E73=0),"N/A",
IF(AND(E71=0,E72&gt;0,E73=0),"Currently Meeting, Pending",
IF(AND(E71&gt;0,E72&gt;0,H71+0.005&gt;=J71),"Currently Meeting, Pending",
IF(AND(E71&gt;0,E72&gt;=0,E73&gt;=0,H73+0.005&gt;=J73),"Will Meet Goal",
IF(AND(E71&gt;=0,E72=0,E73&gt;0,I73&lt;J73),"Will Not Meet Goal",
IF(AND(E71&gt;=0,E72&gt;0,E73&gt;0,H72&lt;J72),"Currently Not Meeting, Pending",
"ERROR")))))),
IF(AND(E71=0,E72=0,E73=0),"N/A",
IF(AND(E71=0,E72&gt;0,E73=0),"Goal Met",
IF(AND(E71&gt;0,E72&gt;0,H71+0.005&gt;=J71),"Goal Met",
IF(AND(E71&gt;0,E72&gt;=0,E73&gt;=0,H73+0.005&gt;=J73),"Goal Met",
IF(AND(E71&gt;=0,E72=0,E73&gt;0,H73&lt;J73),"Goal Not Met",
IF(AND(E71&gt;=0,E72&gt;0,E73&gt;0,H72&lt;J72),"Goal Not Met","ERROR")
))))))</f>
        <v>N/A</v>
      </c>
      <c r="M71" s="5" t="s">
        <v>38</v>
      </c>
      <c r="N71" s="10">
        <v>45930</v>
      </c>
      <c r="O71" s="11">
        <v>0</v>
      </c>
    </row>
    <row r="72" spans="1:15" x14ac:dyDescent="0.25">
      <c r="A72" s="5">
        <v>2025</v>
      </c>
      <c r="B72" s="5" t="s">
        <v>20</v>
      </c>
      <c r="C72" s="5" t="s">
        <v>29</v>
      </c>
      <c r="D72" s="5" t="s">
        <v>17</v>
      </c>
      <c r="E72" s="6">
        <v>0</v>
      </c>
      <c r="F72" s="5" t="s">
        <v>51</v>
      </c>
      <c r="G72" s="5">
        <v>0</v>
      </c>
      <c r="H72" s="7" t="str">
        <f>IFERROR(E71/(E71+E73),"")</f>
        <v/>
      </c>
      <c r="I72" s="7" t="str">
        <f>IFERROR((E71+E72)/(G71),"")</f>
        <v/>
      </c>
      <c r="J72" s="8">
        <v>0.9</v>
      </c>
      <c r="K72" s="5" t="s">
        <v>22</v>
      </c>
      <c r="L72" s="12" t="str">
        <f>IF(K71="Y",IF(AND(E71=0,E72=0,E73=0),"N/A",
IF(AND(E71=0,E72&gt;0,E73=0),"Currently Meeting, Pending",
IF(AND(E71&gt;0,E72&gt;0,H71+0.005&gt;=J71),"Currently Meeting, Pending",
IF(AND(E71&gt;0,E72&gt;=0,E73&gt;=0,H73+0.005&gt;=J73),"Will Meet Goal",
IF(AND(E71&gt;=0,E72=0,E73&gt;0,I73&lt;J73),"Will Not Meet Goal",
IF(AND(E71&gt;=0,E72&gt;0,E73&gt;0,H72&lt;J72),"Currently Not Meeting, Pending",
"ERROR")))))),
IF(AND(E71=0,E72=0,E73=0),"N/A",
IF(AND(E71=0,E72&gt;0,E73=0),"Goal Met",
IF(AND(E71&gt;0,E72&gt;0,H71+0.005&gt;=J71),"Goal Met",
IF(AND(E71&gt;0,E72&gt;=0,E73&gt;=0,H73+0.005&gt;=J73),"Goal Met",
IF(AND(E71&gt;=0,E72=0,E73&gt;0,H73&lt;J73),"Goal Not Met",
IF(AND(E71&gt;=0,E72&gt;0,E73&gt;0,H72&lt;J72),"Goal Not Met","ERROR")
))))))</f>
        <v>N/A</v>
      </c>
      <c r="M72" s="5" t="s">
        <v>38</v>
      </c>
      <c r="N72" s="10">
        <v>45930</v>
      </c>
      <c r="O72" s="11">
        <v>0</v>
      </c>
    </row>
    <row r="73" spans="1:15" x14ac:dyDescent="0.25">
      <c r="A73" s="5">
        <v>2025</v>
      </c>
      <c r="B73" s="5" t="s">
        <v>20</v>
      </c>
      <c r="C73" s="5" t="s">
        <v>29</v>
      </c>
      <c r="D73" s="5" t="s">
        <v>18</v>
      </c>
      <c r="E73" s="6">
        <v>0</v>
      </c>
      <c r="F73" s="5" t="s">
        <v>51</v>
      </c>
      <c r="G73" s="5">
        <v>0</v>
      </c>
      <c r="H73" s="7" t="str">
        <f>IFERROR(E71/(E71+E73),"")</f>
        <v/>
      </c>
      <c r="I73" s="7" t="str">
        <f>IFERROR((E71+E72)/(G71),"")</f>
        <v/>
      </c>
      <c r="J73" s="8">
        <v>0.9</v>
      </c>
      <c r="K73" s="5" t="s">
        <v>22</v>
      </c>
      <c r="L73" s="12" t="str">
        <f>IF(K71="Y",IF(AND(E71=0,E72=0,E73=0),"N/A",
IF(AND(E71=0,E72&gt;0,E73=0),"Currently Meeting, Pending",
IF(AND(E71&gt;0,E72&gt;0,H71+0.005&gt;=J71),"Currently Meeting, Pending",
IF(AND(E71&gt;0,E72&gt;=0,E73&gt;=0,H73+0.005&gt;=J73),"Will Meet Goal",
IF(AND(E71&gt;=0,E72=0,E73&gt;0,I73&lt;J73),"Will Not Meet Goal",
IF(AND(E71&gt;=0,E72&gt;0,E73&gt;0,H72&lt;J72),"Currently Not Meeting, Pending",
"ERROR")))))),
IF(AND(E71=0,E72=0,E73=0),"N/A",
IF(AND(E71=0,E72&gt;0,E73=0),"Goal Met",
IF(AND(E71&gt;0,E72&gt;0,H71+0.005&gt;=J71),"Goal Met",
IF(AND(E71&gt;0,E72&gt;=0,E73&gt;=0,H73+0.005&gt;=J73),"Goal Met",
IF(AND(E71&gt;=0,E72=0,E73&gt;0,H73&lt;J73),"Goal Not Met",
IF(AND(E71&gt;=0,E72&gt;0,E73&gt;0,H72&lt;J72),"Goal Not Met","ERROR")
))))))</f>
        <v>N/A</v>
      </c>
      <c r="M73" s="5" t="s">
        <v>38</v>
      </c>
      <c r="N73" s="10">
        <v>45930</v>
      </c>
      <c r="O73" s="11">
        <v>0</v>
      </c>
    </row>
    <row r="74" spans="1:15" x14ac:dyDescent="0.25">
      <c r="A74" s="5">
        <v>2025</v>
      </c>
      <c r="B74" s="5" t="s">
        <v>20</v>
      </c>
      <c r="C74" s="5" t="s">
        <v>30</v>
      </c>
      <c r="D74" s="5" t="s">
        <v>14</v>
      </c>
      <c r="E74" s="6">
        <v>0</v>
      </c>
      <c r="F74" s="5" t="s">
        <v>51</v>
      </c>
      <c r="G74" s="5">
        <v>2</v>
      </c>
      <c r="H74" s="7" t="str">
        <f>IFERROR(E74/(E74+E76),"")</f>
        <v/>
      </c>
      <c r="I74" s="7">
        <f>IFERROR((E74+E75)/(G74),"")</f>
        <v>1</v>
      </c>
      <c r="J74" s="8">
        <v>0.9</v>
      </c>
      <c r="K74" s="5" t="s">
        <v>22</v>
      </c>
      <c r="L74" s="9" t="str">
        <f>IF(K74="Y",IF(AND(E74=0,E75=0,E76=0),"N/A",
IF(AND(E74=0,E75&gt;0,E76=0),"Currently Meeting, Pending",
IF(AND(E74&gt;0,E75&gt;0,H74+0.005&gt;=J74),"Currently Meeting, Pending",
IF(AND(E74&gt;0,E75&gt;=0,E76&gt;=0,H76+0.005&gt;=J76),"Will Meet Goal",
IF(AND(E74&gt;=0,E75=0,E76&gt;0,I76&lt;J76),"Will Not Meet Goal",
IF(AND(E74&gt;=0,E75&gt;0,E76&gt;0,H75&lt;J75),"Currently Not Meeting, Pending",
"ERROR")))))),
IF(AND(E74=0,E75=0,E76=0),"N/A",
IF(AND(E74=0,E75&gt;0,E76=0),"Goal Met",
IF(AND(E74&gt;0,E75&gt;0,H74+0.005&gt;=J74),"Goal Met",
IF(AND(E74&gt;0,E75&gt;=0,E76&gt;=0,H76+0.005&gt;=J76),"Goal Met",
IF(AND(E74&gt;=0,E75=0,E76&gt;0,H76&lt;J76),"Goal Not Met",
IF(AND(E74&gt;=0,E75&gt;0,E76&gt;0,H75&lt;J75),"Goal Not Met","ERROR")
))))))</f>
        <v>Currently Meeting, Pending</v>
      </c>
      <c r="M74" s="5" t="s">
        <v>59</v>
      </c>
      <c r="N74" s="10">
        <v>45930</v>
      </c>
      <c r="O74" s="11">
        <v>0</v>
      </c>
    </row>
    <row r="75" spans="1:15" x14ac:dyDescent="0.25">
      <c r="A75" s="5">
        <v>2025</v>
      </c>
      <c r="B75" s="5" t="s">
        <v>20</v>
      </c>
      <c r="C75" s="5" t="s">
        <v>30</v>
      </c>
      <c r="D75" s="5" t="s">
        <v>17</v>
      </c>
      <c r="E75" s="6">
        <v>2</v>
      </c>
      <c r="F75" s="5" t="s">
        <v>51</v>
      </c>
      <c r="G75" s="5">
        <v>2</v>
      </c>
      <c r="H75" s="7" t="str">
        <f>IFERROR(E74/(E74+E76),"")</f>
        <v/>
      </c>
      <c r="I75" s="7">
        <f>IFERROR((E74+E75)/(G74),"")</f>
        <v>1</v>
      </c>
      <c r="J75" s="8">
        <v>0.9</v>
      </c>
      <c r="K75" s="5" t="s">
        <v>22</v>
      </c>
      <c r="L75" s="12" t="str">
        <f>IF(K74="Y",IF(AND(E74=0,E75=0,E76=0),"N/A",
IF(AND(E74=0,E75&gt;0,E76=0),"Currently Meeting, Pending",
IF(AND(E74&gt;0,E75&gt;0,H74+0.005&gt;=J74),"Currently Meeting, Pending",
IF(AND(E74&gt;0,E75&gt;=0,E76&gt;=0,H76+0.005&gt;=J76),"Will Meet Goal",
IF(AND(E74&gt;=0,E75=0,E76&gt;0,I76&lt;J76),"Will Not Meet Goal",
IF(AND(E74&gt;=0,E75&gt;0,E76&gt;0,H75&lt;J75),"Currently Not Meeting, Pending",
"ERROR")))))),
IF(AND(E74=0,E75=0,E76=0),"N/A",
IF(AND(E74=0,E75&gt;0,E76=0),"Goal Met",
IF(AND(E74&gt;0,E75&gt;0,H74+0.005&gt;=J74),"Goal Met",
IF(AND(E74&gt;0,E75&gt;=0,E76&gt;=0,H76+0.005&gt;=J76),"Goal Met",
IF(AND(E74&gt;=0,E75=0,E76&gt;0,H76&lt;J76),"Goal Not Met",
IF(AND(E74&gt;=0,E75&gt;0,E76&gt;0,H75&lt;J75),"Goal Not Met","ERROR")
))))))</f>
        <v>Currently Meeting, Pending</v>
      </c>
      <c r="M75" s="5" t="s">
        <v>59</v>
      </c>
      <c r="N75" s="10">
        <v>45930</v>
      </c>
      <c r="O75" s="11">
        <v>1</v>
      </c>
    </row>
    <row r="76" spans="1:15" x14ac:dyDescent="0.25">
      <c r="A76" s="5">
        <v>2025</v>
      </c>
      <c r="B76" s="5" t="s">
        <v>20</v>
      </c>
      <c r="C76" s="5" t="s">
        <v>30</v>
      </c>
      <c r="D76" s="5" t="s">
        <v>18</v>
      </c>
      <c r="E76" s="6">
        <v>0</v>
      </c>
      <c r="F76" s="5" t="s">
        <v>51</v>
      </c>
      <c r="G76" s="5">
        <v>2</v>
      </c>
      <c r="H76" s="7" t="str">
        <f>IFERROR(E74/(E74+E76),"")</f>
        <v/>
      </c>
      <c r="I76" s="7">
        <f>IFERROR((E74+E75)/(G74),"")</f>
        <v>1</v>
      </c>
      <c r="J76" s="8">
        <v>0.9</v>
      </c>
      <c r="K76" s="5" t="s">
        <v>22</v>
      </c>
      <c r="L76" s="12" t="str">
        <f>IF(K74="Y",IF(AND(E74=0,E75=0,E76=0),"N/A",
IF(AND(E74=0,E75&gt;0,E76=0),"Currently Meeting, Pending",
IF(AND(E74&gt;0,E75&gt;0,H74+0.005&gt;=J74),"Currently Meeting, Pending",
IF(AND(E74&gt;0,E75&gt;=0,E76&gt;=0,H76+0.005&gt;=J76),"Will Meet Goal",
IF(AND(E74&gt;=0,E75=0,E76&gt;0,I76&lt;J76),"Will Not Meet Goal",
IF(AND(E74&gt;=0,E75&gt;0,E76&gt;0,H75&lt;J75),"Currently Not Meeting, Pending",
"ERROR")))))),
IF(AND(E74=0,E75=0,E76=0),"N/A",
IF(AND(E74=0,E75&gt;0,E76=0),"Goal Met",
IF(AND(E74&gt;0,E75&gt;0,H74+0.005&gt;=J74),"Goal Met",
IF(AND(E74&gt;0,E75&gt;=0,E76&gt;=0,H76+0.005&gt;=J76),"Goal Met",
IF(AND(E74&gt;=0,E75=0,E76&gt;0,H76&lt;J76),"Goal Not Met",
IF(AND(E74&gt;=0,E75&gt;0,E76&gt;0,H75&lt;J75),"Goal Not Met","ERROR")
))))))</f>
        <v>Currently Meeting, Pending</v>
      </c>
      <c r="M76" s="5" t="s">
        <v>59</v>
      </c>
      <c r="N76" s="10">
        <v>45930</v>
      </c>
      <c r="O76" s="11">
        <v>0</v>
      </c>
    </row>
    <row r="77" spans="1:15" x14ac:dyDescent="0.25">
      <c r="A77" s="5">
        <v>2025</v>
      </c>
      <c r="B77" s="5" t="s">
        <v>20</v>
      </c>
      <c r="C77" s="5" t="s">
        <v>31</v>
      </c>
      <c r="D77" s="5" t="s">
        <v>14</v>
      </c>
      <c r="E77" s="6">
        <v>0</v>
      </c>
      <c r="F77" s="5" t="s">
        <v>50</v>
      </c>
      <c r="G77" s="5">
        <v>0</v>
      </c>
      <c r="H77" s="7" t="str">
        <f>IFERROR(E77/(E77+E79),"")</f>
        <v/>
      </c>
      <c r="I77" s="7" t="str">
        <f>IFERROR((E77+E78)/(G77),"")</f>
        <v/>
      </c>
      <c r="J77" s="8">
        <v>0.9</v>
      </c>
      <c r="K77" s="5" t="s">
        <v>22</v>
      </c>
      <c r="L77" s="9" t="str">
        <f>IF(K77="Y",IF(AND(E77=0,E78=0,E79=0),"N/A",
IF(AND(E77=0,E78&gt;0,E79=0),"Currently Meeting, Pending",
IF(AND(E77&gt;0,E78&gt;0,H77+0.005&gt;=J77),"Currently Meeting, Pending",
IF(AND(E77&gt;0,E78&gt;=0,E79&gt;=0,H79+0.005&gt;=J79),"Will Meet Goal",
IF(AND(E77&gt;=0,E78=0,E79&gt;0,I79&lt;J79),"Will Not Meet Goal",
IF(AND(E77&gt;=0,E78&gt;0,E79&gt;0,H78&lt;J78),"Currently Not Meeting, Pending",
"ERROR")))))),
IF(AND(E77=0,E78=0,E79=0),"N/A",
IF(AND(E77=0,E78&gt;0,E79=0),"Goal Met",
IF(AND(E77&gt;0,E78&gt;0,H77+0.005&gt;=J77),"Goal Met",
IF(AND(E77&gt;0,E78&gt;=0,E79&gt;=0,H79+0.005&gt;=J79),"Goal Met",
IF(AND(E77&gt;=0,E78=0,E79&gt;0,H79&lt;J79),"Goal Not Met",
IF(AND(E77&gt;=0,E78&gt;0,E79&gt;0,H78&lt;J78),"Goal Not Met","ERROR")
))))))</f>
        <v>N/A</v>
      </c>
      <c r="M77" s="5" t="s">
        <v>38</v>
      </c>
      <c r="N77" s="10">
        <v>45930</v>
      </c>
      <c r="O77" s="11">
        <v>0</v>
      </c>
    </row>
    <row r="78" spans="1:15" x14ac:dyDescent="0.25">
      <c r="A78" s="5">
        <v>2025</v>
      </c>
      <c r="B78" s="5" t="s">
        <v>20</v>
      </c>
      <c r="C78" s="5" t="s">
        <v>31</v>
      </c>
      <c r="D78" s="5" t="s">
        <v>17</v>
      </c>
      <c r="E78" s="6">
        <v>0</v>
      </c>
      <c r="F78" s="5" t="s">
        <v>50</v>
      </c>
      <c r="G78" s="5">
        <v>0</v>
      </c>
      <c r="H78" s="7" t="str">
        <f>IFERROR(E77/(E77+E79),"")</f>
        <v/>
      </c>
      <c r="I78" s="7" t="str">
        <f>IFERROR((E77+E78)/(G77),"")</f>
        <v/>
      </c>
      <c r="J78" s="8">
        <v>0.9</v>
      </c>
      <c r="K78" s="5" t="s">
        <v>22</v>
      </c>
      <c r="L78" s="12" t="str">
        <f>IF(K77="Y",IF(AND(E77=0,E78=0,E79=0),"N/A",
IF(AND(E77=0,E78&gt;0,E79=0),"Currently Meeting, Pending",
IF(AND(E77&gt;0,E78&gt;0,H77+0.005&gt;=J77),"Currently Meeting, Pending",
IF(AND(E77&gt;0,E78&gt;=0,E79&gt;=0,H79+0.005&gt;=J79),"Will Meet Goal",
IF(AND(E77&gt;=0,E78=0,E79&gt;0,I79&lt;J79),"Will Not Meet Goal",
IF(AND(E77&gt;=0,E78&gt;0,E79&gt;0,H78&lt;J78),"Currently Not Meeting, Pending",
"ERROR")))))),
IF(AND(E77=0,E78=0,E79=0),"N/A",
IF(AND(E77=0,E78&gt;0,E79=0),"Goal Met",
IF(AND(E77&gt;0,E78&gt;0,H77+0.005&gt;=J77),"Goal Met",
IF(AND(E77&gt;0,E78&gt;=0,E79&gt;=0,H79+0.005&gt;=J79),"Goal Met",
IF(AND(E77&gt;=0,E78=0,E79&gt;0,H79&lt;J79),"Goal Not Met",
IF(AND(E77&gt;=0,E78&gt;0,E79&gt;0,H78&lt;J78),"Goal Not Met","ERROR")
))))))</f>
        <v>N/A</v>
      </c>
      <c r="M78" s="5" t="s">
        <v>38</v>
      </c>
      <c r="N78" s="10">
        <v>45930</v>
      </c>
      <c r="O78" s="11">
        <v>0</v>
      </c>
    </row>
    <row r="79" spans="1:15" x14ac:dyDescent="0.25">
      <c r="A79" s="5">
        <v>2025</v>
      </c>
      <c r="B79" s="5" t="s">
        <v>20</v>
      </c>
      <c r="C79" s="5" t="s">
        <v>31</v>
      </c>
      <c r="D79" s="5" t="s">
        <v>18</v>
      </c>
      <c r="E79" s="6">
        <v>0</v>
      </c>
      <c r="F79" s="5" t="s">
        <v>50</v>
      </c>
      <c r="G79" s="5">
        <v>0</v>
      </c>
      <c r="H79" s="7" t="str">
        <f>IFERROR(E77/(E77+E79),"")</f>
        <v/>
      </c>
      <c r="I79" s="7" t="str">
        <f>IFERROR((E77+E78)/(G77),"")</f>
        <v/>
      </c>
      <c r="J79" s="8">
        <v>0.9</v>
      </c>
      <c r="K79" s="5" t="s">
        <v>22</v>
      </c>
      <c r="L79" s="12" t="str">
        <f>IF(K77="Y",IF(AND(E77=0,E78=0,E79=0),"N/A",
IF(AND(E77=0,E78&gt;0,E79=0),"Currently Meeting, Pending",
IF(AND(E77&gt;0,E78&gt;0,H77+0.005&gt;=J77),"Currently Meeting, Pending",
IF(AND(E77&gt;0,E78&gt;=0,E79&gt;=0,H79+0.005&gt;=J79),"Will Meet Goal",
IF(AND(E77&gt;=0,E78=0,E79&gt;0,I79&lt;J79),"Will Not Meet Goal",
IF(AND(E77&gt;=0,E78&gt;0,E79&gt;0,H78&lt;J78),"Currently Not Meeting, Pending",
"ERROR")))))),
IF(AND(E77=0,E78=0,E79=0),"N/A",
IF(AND(E77=0,E78&gt;0,E79=0),"Goal Met",
IF(AND(E77&gt;0,E78&gt;0,H77+0.005&gt;=J77),"Goal Met",
IF(AND(E77&gt;0,E78&gt;=0,E79&gt;=0,H79+0.005&gt;=J79),"Goal Met",
IF(AND(E77&gt;=0,E78=0,E79&gt;0,H79&lt;J79),"Goal Not Met",
IF(AND(E77&gt;=0,E78&gt;0,E79&gt;0,H78&lt;J78),"Goal Not Met","ERROR")
))))))</f>
        <v>N/A</v>
      </c>
      <c r="M79" s="5" t="s">
        <v>38</v>
      </c>
      <c r="N79" s="10">
        <v>45930</v>
      </c>
      <c r="O79" s="11">
        <v>0</v>
      </c>
    </row>
    <row r="80" spans="1:15" x14ac:dyDescent="0.25">
      <c r="A80" s="5">
        <v>2025</v>
      </c>
      <c r="B80" s="5" t="s">
        <v>20</v>
      </c>
      <c r="C80" s="5" t="s">
        <v>32</v>
      </c>
      <c r="D80" s="5" t="s">
        <v>14</v>
      </c>
      <c r="E80" s="6">
        <v>0</v>
      </c>
      <c r="F80" s="5" t="s">
        <v>48</v>
      </c>
      <c r="G80" s="5">
        <v>0</v>
      </c>
      <c r="H80" s="7" t="str">
        <f>IFERROR(E80/(E80+E82),"")</f>
        <v/>
      </c>
      <c r="I80" s="7" t="str">
        <f>IFERROR((E80+E81)/(G80),"")</f>
        <v/>
      </c>
      <c r="J80" s="8">
        <v>0.9</v>
      </c>
      <c r="K80" s="5" t="s">
        <v>22</v>
      </c>
      <c r="L80" s="9" t="str">
        <f>IF(K80="Y",IF(AND(E80=0,E81=0,E82=0),"N/A",
IF(AND(E80=0,E81&gt;0,E82=0),"Currently Meeting, Pending",
IF(AND(E80&gt;0,E81&gt;0,H80+0.005&gt;=J80),"Currently Meeting, Pending",
IF(AND(E80&gt;0,E81&gt;=0,E82&gt;=0,H82+0.005&gt;=J82),"Will Meet Goal",
IF(AND(E80&gt;=0,E81=0,E82&gt;0,I82&lt;J82),"Will Not Meet Goal",
IF(AND(E80&gt;=0,E81&gt;0,E82&gt;0,H81&lt;J81),"Currently Not Meeting, Pending",
"ERROR")))))),
IF(AND(E80=0,E81=0,E82=0),"N/A",
IF(AND(E80=0,E81&gt;0,E82=0),"Goal Met",
IF(AND(E80&gt;0,E81&gt;0,H80+0.005&gt;=J80),"Goal Met",
IF(AND(E80&gt;0,E81&gt;=0,E82&gt;=0,H82+0.005&gt;=J82),"Goal Met",
IF(AND(E80&gt;=0,E81=0,E82&gt;0,H82&lt;J82),"Goal Not Met",
IF(AND(E80&gt;=0,E81&gt;0,E82&gt;0,H81&lt;J81),"Goal Not Met","ERROR")
))))))</f>
        <v>N/A</v>
      </c>
      <c r="M80" s="5" t="s">
        <v>38</v>
      </c>
      <c r="N80" s="10">
        <v>45930</v>
      </c>
      <c r="O80" s="11">
        <v>0</v>
      </c>
    </row>
    <row r="81" spans="1:15" x14ac:dyDescent="0.25">
      <c r="A81" s="5">
        <v>2025</v>
      </c>
      <c r="B81" s="5" t="s">
        <v>20</v>
      </c>
      <c r="C81" s="5" t="s">
        <v>32</v>
      </c>
      <c r="D81" s="5" t="s">
        <v>17</v>
      </c>
      <c r="E81" s="6">
        <v>0</v>
      </c>
      <c r="F81" s="5" t="s">
        <v>48</v>
      </c>
      <c r="G81" s="5">
        <v>0</v>
      </c>
      <c r="H81" s="7" t="str">
        <f>IFERROR(E80/(E80+E82),"")</f>
        <v/>
      </c>
      <c r="I81" s="7" t="str">
        <f>IFERROR((E80+E81)/(G80),"")</f>
        <v/>
      </c>
      <c r="J81" s="8">
        <v>0.9</v>
      </c>
      <c r="K81" s="5" t="s">
        <v>22</v>
      </c>
      <c r="L81" s="12" t="str">
        <f>IF(K80="Y",IF(AND(E80=0,E81=0,E82=0),"N/A",
IF(AND(E80=0,E81&gt;0,E82=0),"Currently Meeting, Pending",
IF(AND(E80&gt;0,E81&gt;0,H80+0.005&gt;=J80),"Currently Meeting, Pending",
IF(AND(E80&gt;0,E81&gt;=0,E82&gt;=0,H82+0.005&gt;=J82),"Will Meet Goal",
IF(AND(E80&gt;=0,E81=0,E82&gt;0,I82&lt;J82),"Will Not Meet Goal",
IF(AND(E80&gt;=0,E81&gt;0,E82&gt;0,H81&lt;J81),"Currently Not Meeting, Pending",
"ERROR")))))),
IF(AND(E80=0,E81=0,E82=0),"N/A",
IF(AND(E80=0,E81&gt;0,E82=0),"Goal Met",
IF(AND(E80&gt;0,E81&gt;0,H80+0.005&gt;=J80),"Goal Met",
IF(AND(E80&gt;0,E81&gt;=0,E82&gt;=0,H82+0.005&gt;=J82),"Goal Met",
IF(AND(E80&gt;=0,E81=0,E82&gt;0,H82&lt;J82),"Goal Not Met",
IF(AND(E80&gt;=0,E81&gt;0,E82&gt;0,H81&lt;J81),"Goal Not Met","ERROR")
))))))</f>
        <v>N/A</v>
      </c>
      <c r="M81" s="5" t="s">
        <v>38</v>
      </c>
      <c r="N81" s="10">
        <v>45930</v>
      </c>
      <c r="O81" s="11">
        <v>0</v>
      </c>
    </row>
    <row r="82" spans="1:15" x14ac:dyDescent="0.25">
      <c r="A82" s="5">
        <v>2025</v>
      </c>
      <c r="B82" s="5" t="s">
        <v>20</v>
      </c>
      <c r="C82" s="5" t="s">
        <v>32</v>
      </c>
      <c r="D82" s="5" t="s">
        <v>18</v>
      </c>
      <c r="E82" s="6">
        <v>0</v>
      </c>
      <c r="F82" s="5" t="s">
        <v>48</v>
      </c>
      <c r="G82" s="5">
        <v>0</v>
      </c>
      <c r="H82" s="7" t="str">
        <f>IFERROR(E80/(E80+E82),"")</f>
        <v/>
      </c>
      <c r="I82" s="7" t="str">
        <f>IFERROR((E80+E81)/(G80),"")</f>
        <v/>
      </c>
      <c r="J82" s="8">
        <v>0.9</v>
      </c>
      <c r="K82" s="5" t="s">
        <v>22</v>
      </c>
      <c r="L82" s="12" t="str">
        <f>IF(K80="Y",IF(AND(E80=0,E81=0,E82=0),"N/A",
IF(AND(E80=0,E81&gt;0,E82=0),"Currently Meeting, Pending",
IF(AND(E80&gt;0,E81&gt;0,H80+0.005&gt;=J80),"Currently Meeting, Pending",
IF(AND(E80&gt;0,E81&gt;=0,E82&gt;=0,H82+0.005&gt;=J82),"Will Meet Goal",
IF(AND(E80&gt;=0,E81=0,E82&gt;0,I82&lt;J82),"Will Not Meet Goal",
IF(AND(E80&gt;=0,E81&gt;0,E82&gt;0,H81&lt;J81),"Currently Not Meeting, Pending",
"ERROR")))))),
IF(AND(E80=0,E81=0,E82=0),"N/A",
IF(AND(E80=0,E81&gt;0,E82=0),"Goal Met",
IF(AND(E80&gt;0,E81&gt;0,H80+0.005&gt;=J80),"Goal Met",
IF(AND(E80&gt;0,E81&gt;=0,E82&gt;=0,H82+0.005&gt;=J82),"Goal Met",
IF(AND(E80&gt;=0,E81=0,E82&gt;0,H82&lt;J82),"Goal Not Met",
IF(AND(E80&gt;=0,E81&gt;0,E82&gt;0,H81&lt;J81),"Goal Not Met","ERROR")
))))))</f>
        <v>N/A</v>
      </c>
      <c r="M82" s="5" t="s">
        <v>38</v>
      </c>
      <c r="N82" s="10">
        <v>45930</v>
      </c>
      <c r="O82" s="11">
        <v>0</v>
      </c>
    </row>
    <row r="83" spans="1:15" x14ac:dyDescent="0.25">
      <c r="A83" s="5">
        <v>2025</v>
      </c>
      <c r="B83" s="5" t="s">
        <v>20</v>
      </c>
      <c r="C83" s="5" t="s">
        <v>33</v>
      </c>
      <c r="D83" s="5" t="s">
        <v>14</v>
      </c>
      <c r="E83" s="6">
        <v>0</v>
      </c>
      <c r="F83" s="5" t="s">
        <v>48</v>
      </c>
      <c r="G83" s="5">
        <v>0</v>
      </c>
      <c r="H83" s="7" t="str">
        <f>IFERROR(E83/(E83+E85),"")</f>
        <v/>
      </c>
      <c r="I83" s="7" t="str">
        <f>IFERROR((E83+E84)/(G83),"")</f>
        <v/>
      </c>
      <c r="J83" s="8">
        <v>0.9</v>
      </c>
      <c r="K83" s="5" t="s">
        <v>22</v>
      </c>
      <c r="L83" s="9" t="str">
        <f>IF(K83="Y",IF(AND(E83=0,E84=0,E85=0),"N/A",
IF(AND(E83=0,E84&gt;0,E85=0),"Currently Meeting, Pending",
IF(AND(E83&gt;0,E84&gt;0,H83+0.005&gt;=J83),"Currently Meeting, Pending",
IF(AND(E83&gt;0,E84&gt;=0,E85&gt;=0,H85+0.005&gt;=J85),"Will Meet Goal",
IF(AND(E83&gt;=0,E84=0,E85&gt;0,I85&lt;J85),"Will Not Meet Goal",
IF(AND(E83&gt;=0,E84&gt;0,E85&gt;0,H84&lt;J84),"Currently Not Meeting, Pending",
"ERROR")))))),
IF(AND(E83=0,E84=0,E85=0),"N/A",
IF(AND(E83=0,E84&gt;0,E85=0),"Goal Met",
IF(AND(E83&gt;0,E84&gt;0,H83+0.005&gt;=J83),"Goal Met",
IF(AND(E83&gt;0,E84&gt;=0,E85&gt;=0,H85+0.005&gt;=J85),"Goal Met",
IF(AND(E83&gt;=0,E84=0,E85&gt;0,H85&lt;J85),"Goal Not Met",
IF(AND(E83&gt;=0,E84&gt;0,E85&gt;0,H84&lt;J84),"Goal Not Met","ERROR")
))))))</f>
        <v>N/A</v>
      </c>
      <c r="M83" s="5" t="s">
        <v>38</v>
      </c>
      <c r="N83" s="10">
        <v>45930</v>
      </c>
      <c r="O83" s="11">
        <v>0</v>
      </c>
    </row>
    <row r="84" spans="1:15" x14ac:dyDescent="0.25">
      <c r="A84" s="5">
        <v>2025</v>
      </c>
      <c r="B84" s="5" t="s">
        <v>20</v>
      </c>
      <c r="C84" s="5" t="s">
        <v>33</v>
      </c>
      <c r="D84" s="5" t="s">
        <v>17</v>
      </c>
      <c r="E84" s="6">
        <v>0</v>
      </c>
      <c r="F84" s="5" t="s">
        <v>48</v>
      </c>
      <c r="G84" s="5">
        <v>0</v>
      </c>
      <c r="H84" s="7" t="str">
        <f>IFERROR(E83/(E83+E85),"")</f>
        <v/>
      </c>
      <c r="I84" s="7" t="str">
        <f>IFERROR((E83+E84)/(G83),"")</f>
        <v/>
      </c>
      <c r="J84" s="8">
        <v>0.9</v>
      </c>
      <c r="K84" s="5" t="s">
        <v>22</v>
      </c>
      <c r="L84" s="12" t="str">
        <f>IF(K83="Y",IF(AND(E83=0,E84=0,E85=0),"N/A",
IF(AND(E83=0,E84&gt;0,E85=0),"Currently Meeting, Pending",
IF(AND(E83&gt;0,E84&gt;0,H83+0.005&gt;=J83),"Currently Meeting, Pending",
IF(AND(E83&gt;0,E84&gt;=0,E85&gt;=0,H85+0.005&gt;=J85),"Will Meet Goal",
IF(AND(E83&gt;=0,E84=0,E85&gt;0,I85&lt;J85),"Will Not Meet Goal",
IF(AND(E83&gt;=0,E84&gt;0,E85&gt;0,H84&lt;J84),"Currently Not Meeting, Pending",
"ERROR")))))),
IF(AND(E83=0,E84=0,E85=0),"N/A",
IF(AND(E83=0,E84&gt;0,E85=0),"Goal Met",
IF(AND(E83&gt;0,E84&gt;0,H83+0.005&gt;=J83),"Goal Met",
IF(AND(E83&gt;0,E84&gt;=0,E85&gt;=0,H85+0.005&gt;=J85),"Goal Met",
IF(AND(E83&gt;=0,E84=0,E85&gt;0,H85&lt;J85),"Goal Not Met",
IF(AND(E83&gt;=0,E84&gt;0,E85&gt;0,H84&lt;J84),"Goal Not Met","ERROR")
))))))</f>
        <v>N/A</v>
      </c>
      <c r="M84" s="5" t="s">
        <v>38</v>
      </c>
      <c r="N84" s="10">
        <v>45930</v>
      </c>
      <c r="O84" s="11">
        <v>0</v>
      </c>
    </row>
    <row r="85" spans="1:15" x14ac:dyDescent="0.25">
      <c r="A85" s="5">
        <v>2025</v>
      </c>
      <c r="B85" s="5" t="s">
        <v>20</v>
      </c>
      <c r="C85" s="5" t="s">
        <v>33</v>
      </c>
      <c r="D85" s="5" t="s">
        <v>18</v>
      </c>
      <c r="E85" s="6">
        <v>0</v>
      </c>
      <c r="F85" s="5" t="s">
        <v>48</v>
      </c>
      <c r="G85" s="5">
        <v>0</v>
      </c>
      <c r="H85" s="7" t="str">
        <f>IFERROR(E83/(E83+E85),"")</f>
        <v/>
      </c>
      <c r="I85" s="7" t="str">
        <f>IFERROR((E83+E84)/(G83),"")</f>
        <v/>
      </c>
      <c r="J85" s="8">
        <v>0.9</v>
      </c>
      <c r="K85" s="5" t="s">
        <v>22</v>
      </c>
      <c r="L85" s="12" t="str">
        <f>IF(K83="Y",IF(AND(E83=0,E84=0,E85=0),"N/A",
IF(AND(E83=0,E84&gt;0,E85=0),"Currently Meeting, Pending",
IF(AND(E83&gt;0,E84&gt;0,H83+0.005&gt;=J83),"Currently Meeting, Pending",
IF(AND(E83&gt;0,E84&gt;=0,E85&gt;=0,H85+0.005&gt;=J85),"Will Meet Goal",
IF(AND(E83&gt;=0,E84=0,E85&gt;0,I85&lt;J85),"Will Not Meet Goal",
IF(AND(E83&gt;=0,E84&gt;0,E85&gt;0,H84&lt;J84),"Currently Not Meeting, Pending",
"ERROR")))))),
IF(AND(E83=0,E84=0,E85=0),"N/A",
IF(AND(E83=0,E84&gt;0,E85=0),"Goal Met",
IF(AND(E83&gt;0,E84&gt;0,H83+0.005&gt;=J83),"Goal Met",
IF(AND(E83&gt;0,E84&gt;=0,E85&gt;=0,H85+0.005&gt;=J85),"Goal Met",
IF(AND(E83&gt;=0,E84=0,E85&gt;0,H85&lt;J85),"Goal Not Met",
IF(AND(E83&gt;=0,E84&gt;0,E85&gt;0,H84&lt;J84),"Goal Not Met","ERROR")
))))))</f>
        <v>N/A</v>
      </c>
      <c r="M85" s="5" t="s">
        <v>38</v>
      </c>
      <c r="N85" s="10">
        <v>45930</v>
      </c>
      <c r="O85" s="11">
        <v>0</v>
      </c>
    </row>
    <row r="86" spans="1:15" x14ac:dyDescent="0.25">
      <c r="A86" s="5">
        <v>2025</v>
      </c>
      <c r="B86" s="5" t="s">
        <v>20</v>
      </c>
      <c r="C86" s="5" t="s">
        <v>34</v>
      </c>
      <c r="D86" s="5" t="s">
        <v>14</v>
      </c>
      <c r="E86" s="6">
        <v>0</v>
      </c>
      <c r="F86" s="5" t="s">
        <v>37</v>
      </c>
      <c r="G86" s="5">
        <v>0</v>
      </c>
      <c r="H86" s="7" t="str">
        <f>IFERROR(E86/(E86+E88),"")</f>
        <v/>
      </c>
      <c r="I86" s="7" t="str">
        <f>IFERROR((E86+E87)/(G86),"")</f>
        <v/>
      </c>
      <c r="J86" s="8">
        <v>0.9</v>
      </c>
      <c r="K86" s="5" t="s">
        <v>22</v>
      </c>
      <c r="L86" s="9" t="str">
        <f>IF(K86="Y",IF(AND(E86=0,E87=0,E88=0),"N/A",
IF(AND(E86=0,E87&gt;0,E88=0),"Currently Meeting, Pending",
IF(AND(E86&gt;0,E87&gt;0,H86+0.005&gt;=J86),"Currently Meeting, Pending",
IF(AND(E86&gt;0,E87&gt;=0,E88&gt;=0,H88+0.005&gt;=J88),"Will Meet Goal",
IF(AND(E86&gt;=0,E87=0,E88&gt;0,I88&lt;J88),"Will Not Meet Goal",
IF(AND(E86&gt;=0,E87&gt;0,E88&gt;0,H87&lt;J87),"Currently Not Meeting, Pending",
"ERROR")))))),
IF(AND(E86=0,E87=0,E88=0),"N/A",
IF(AND(E86=0,E87&gt;0,E88=0),"Goal Met",
IF(AND(E86&gt;0,E87&gt;0,H86+0.005&gt;=J86),"Goal Met",
IF(AND(E86&gt;0,E87&gt;=0,E88&gt;=0,H88+0.005&gt;=J88),"Goal Met",
IF(AND(E86&gt;=0,E87=0,E88&gt;0,H88&lt;J88),"Goal Not Met",
IF(AND(E86&gt;=0,E87&gt;0,E88&gt;0,H87&lt;J87),"Goal Not Met","ERROR")
))))))</f>
        <v>N/A</v>
      </c>
      <c r="M86" s="5" t="s">
        <v>38</v>
      </c>
      <c r="N86" s="10">
        <v>45930</v>
      </c>
      <c r="O86" s="11">
        <v>0</v>
      </c>
    </row>
    <row r="87" spans="1:15" x14ac:dyDescent="0.25">
      <c r="A87" s="5">
        <v>2025</v>
      </c>
      <c r="B87" s="5" t="s">
        <v>20</v>
      </c>
      <c r="C87" s="5" t="s">
        <v>34</v>
      </c>
      <c r="D87" s="5" t="s">
        <v>17</v>
      </c>
      <c r="E87" s="6">
        <v>0</v>
      </c>
      <c r="F87" s="5" t="s">
        <v>37</v>
      </c>
      <c r="G87" s="5">
        <v>0</v>
      </c>
      <c r="H87" s="7" t="str">
        <f>IFERROR(E86/(E86+E88),"")</f>
        <v/>
      </c>
      <c r="I87" s="7" t="str">
        <f>IFERROR((E86+E87)/(G86),"")</f>
        <v/>
      </c>
      <c r="J87" s="8">
        <v>0.9</v>
      </c>
      <c r="K87" s="5" t="s">
        <v>22</v>
      </c>
      <c r="L87" s="12" t="str">
        <f>IF(K86="Y",IF(AND(E86=0,E87=0,E88=0),"N/A",
IF(AND(E86=0,E87&gt;0,E88=0),"Currently Meeting, Pending",
IF(AND(E86&gt;0,E87&gt;0,H86+0.005&gt;=J86),"Currently Meeting, Pending",
IF(AND(E86&gt;0,E87&gt;=0,E88&gt;=0,H88+0.005&gt;=J88),"Will Meet Goal",
IF(AND(E86&gt;=0,E87=0,E88&gt;0,I88&lt;J88),"Will Not Meet Goal",
IF(AND(E86&gt;=0,E87&gt;0,E88&gt;0,H87&lt;J87),"Currently Not Meeting, Pending",
"ERROR")))))),
IF(AND(E86=0,E87=0,E88=0),"N/A",
IF(AND(E86=0,E87&gt;0,E88=0),"Goal Met",
IF(AND(E86&gt;0,E87&gt;0,H86+0.005&gt;=J86),"Goal Met",
IF(AND(E86&gt;0,E87&gt;=0,E88&gt;=0,H88+0.005&gt;=J88),"Goal Met",
IF(AND(E86&gt;=0,E87=0,E88&gt;0,H88&lt;J88),"Goal Not Met",
IF(AND(E86&gt;=0,E87&gt;0,E88&gt;0,H87&lt;J87),"Goal Not Met","ERROR")
))))))</f>
        <v>N/A</v>
      </c>
      <c r="M87" s="5" t="s">
        <v>38</v>
      </c>
      <c r="N87" s="10">
        <v>45930</v>
      </c>
      <c r="O87" s="11">
        <v>0</v>
      </c>
    </row>
    <row r="88" spans="1:15" x14ac:dyDescent="0.25">
      <c r="A88" s="5">
        <v>2025</v>
      </c>
      <c r="B88" s="5" t="s">
        <v>20</v>
      </c>
      <c r="C88" s="5" t="s">
        <v>34</v>
      </c>
      <c r="D88" s="5" t="s">
        <v>18</v>
      </c>
      <c r="E88" s="6">
        <v>0</v>
      </c>
      <c r="F88" s="5" t="s">
        <v>37</v>
      </c>
      <c r="G88" s="5">
        <v>0</v>
      </c>
      <c r="H88" s="7" t="str">
        <f>IFERROR(E86/(E86+E88),"")</f>
        <v/>
      </c>
      <c r="I88" s="7" t="str">
        <f>IFERROR((E86+E87)/(G86),"")</f>
        <v/>
      </c>
      <c r="J88" s="8">
        <v>0.9</v>
      </c>
      <c r="K88" s="5" t="s">
        <v>22</v>
      </c>
      <c r="L88" s="12" t="str">
        <f>IF(K86="Y",IF(AND(E86=0,E87=0,E88=0),"N/A",
IF(AND(E86=0,E87&gt;0,E88=0),"Currently Meeting, Pending",
IF(AND(E86&gt;0,E87&gt;0,H86+0.005&gt;=J86),"Currently Meeting, Pending",
IF(AND(E86&gt;0,E87&gt;=0,E88&gt;=0,H88+0.005&gt;=J88),"Will Meet Goal",
IF(AND(E86&gt;=0,E87=0,E88&gt;0,I88&lt;J88),"Will Not Meet Goal",
IF(AND(E86&gt;=0,E87&gt;0,E88&gt;0,H87&lt;J87),"Currently Not Meeting, Pending",
"ERROR")))))),
IF(AND(E86=0,E87=0,E88=0),"N/A",
IF(AND(E86=0,E87&gt;0,E88=0),"Goal Met",
IF(AND(E86&gt;0,E87&gt;0,H86+0.005&gt;=J86),"Goal Met",
IF(AND(E86&gt;0,E87&gt;=0,E88&gt;=0,H88+0.005&gt;=J88),"Goal Met",
IF(AND(E86&gt;=0,E87=0,E88&gt;0,H88&lt;J88),"Goal Not Met",
IF(AND(E86&gt;=0,E87&gt;0,E88&gt;0,H87&lt;J87),"Goal Not Met","ERROR")
))))))</f>
        <v>N/A</v>
      </c>
      <c r="M88" s="5" t="s">
        <v>38</v>
      </c>
      <c r="N88" s="10">
        <v>45930</v>
      </c>
      <c r="O88" s="11">
        <v>0</v>
      </c>
    </row>
    <row r="89" spans="1:15" x14ac:dyDescent="0.25">
      <c r="A89" s="5">
        <v>2025</v>
      </c>
      <c r="B89" s="5" t="s">
        <v>20</v>
      </c>
      <c r="C89" s="5" t="s">
        <v>35</v>
      </c>
      <c r="D89" s="5" t="s">
        <v>14</v>
      </c>
      <c r="E89" s="6">
        <v>0</v>
      </c>
      <c r="F89" s="5" t="s">
        <v>37</v>
      </c>
      <c r="G89" s="5">
        <v>0</v>
      </c>
      <c r="H89" s="7" t="str">
        <f>IFERROR(E89/(E89+E91),"")</f>
        <v/>
      </c>
      <c r="I89" s="7" t="str">
        <f>IFERROR((E89+E90)/(G89),"")</f>
        <v/>
      </c>
      <c r="J89" s="8">
        <v>0.9</v>
      </c>
      <c r="K89" s="5" t="s">
        <v>22</v>
      </c>
      <c r="L89" s="9" t="str">
        <f>IF(K89="Y",IF(AND(E89=0,E90=0,E91=0),"N/A",
IF(AND(E89=0,E90&gt;0,E91=0),"Currently Meeting, Pending",
IF(AND(E89&gt;0,E90&gt;0,H89+0.005&gt;=J89),"Currently Meeting, Pending",
IF(AND(E89&gt;0,E90&gt;=0,E91&gt;=0,H91+0.005&gt;=J91),"Will Meet Goal",
IF(AND(E89&gt;=0,E90=0,E91&gt;0,I91&lt;J91),"Will Not Meet Goal",
IF(AND(E89&gt;=0,E90&gt;0,E91&gt;0,H90&lt;J90),"Currently Not Meeting, Pending",
"ERROR")))))),
IF(AND(E89=0,E90=0,E91=0),"N/A",
IF(AND(E89=0,E90&gt;0,E91=0),"Goal Met",
IF(AND(E89&gt;0,E90&gt;0,H89+0.005&gt;=J89),"Goal Met",
IF(AND(E89&gt;0,E90&gt;=0,E91&gt;=0,H91+0.005&gt;=J91),"Goal Met",
IF(AND(E89&gt;=0,E90=0,E91&gt;0,H91&lt;J91),"Goal Not Met",
IF(AND(E89&gt;=0,E90&gt;0,E91&gt;0,H90&lt;J90),"Goal Not Met","ERROR")
))))))</f>
        <v>N/A</v>
      </c>
      <c r="M89" s="5" t="s">
        <v>38</v>
      </c>
      <c r="N89" s="10">
        <v>45930</v>
      </c>
      <c r="O89" s="11">
        <v>0</v>
      </c>
    </row>
    <row r="90" spans="1:15" x14ac:dyDescent="0.25">
      <c r="A90" s="5">
        <v>2025</v>
      </c>
      <c r="B90" s="5" t="s">
        <v>20</v>
      </c>
      <c r="C90" s="5" t="s">
        <v>35</v>
      </c>
      <c r="D90" s="5" t="s">
        <v>17</v>
      </c>
      <c r="E90" s="6">
        <v>0</v>
      </c>
      <c r="F90" s="5" t="s">
        <v>37</v>
      </c>
      <c r="G90" s="5">
        <v>0</v>
      </c>
      <c r="H90" s="7" t="str">
        <f>IFERROR(E89/(E89+E91),"")</f>
        <v/>
      </c>
      <c r="I90" s="7" t="str">
        <f>IFERROR((E89+E90)/(G89),"")</f>
        <v/>
      </c>
      <c r="J90" s="8">
        <v>0.9</v>
      </c>
      <c r="K90" s="5" t="s">
        <v>22</v>
      </c>
      <c r="L90" s="12" t="str">
        <f>IF(K89="Y",IF(AND(E89=0,E90=0,E91=0),"N/A",
IF(AND(E89=0,E90&gt;0,E91=0),"Currently Meeting, Pending",
IF(AND(E89&gt;0,E90&gt;0,H89+0.005&gt;=J89),"Currently Meeting, Pending",
IF(AND(E89&gt;0,E90&gt;=0,E91&gt;=0,H91+0.005&gt;=J91),"Will Meet Goal",
IF(AND(E89&gt;=0,E90=0,E91&gt;0,I91&lt;J91),"Will Not Meet Goal",
IF(AND(E89&gt;=0,E90&gt;0,E91&gt;0,H90&lt;J90),"Currently Not Meeting, Pending",
"ERROR")))))),
IF(AND(E89=0,E90=0,E91=0),"N/A",
IF(AND(E89=0,E90&gt;0,E91=0),"Goal Met",
IF(AND(E89&gt;0,E90&gt;0,H89+0.005&gt;=J89),"Goal Met",
IF(AND(E89&gt;0,E90&gt;=0,E91&gt;=0,H91+0.005&gt;=J91),"Goal Met",
IF(AND(E89&gt;=0,E90=0,E91&gt;0,H91&lt;J91),"Goal Not Met",
IF(AND(E89&gt;=0,E90&gt;0,E91&gt;0,H90&lt;J90),"Goal Not Met","ERROR")
))))))</f>
        <v>N/A</v>
      </c>
      <c r="M90" s="5" t="s">
        <v>38</v>
      </c>
      <c r="N90" s="10">
        <v>45930</v>
      </c>
      <c r="O90" s="11">
        <v>0</v>
      </c>
    </row>
    <row r="91" spans="1:15" x14ac:dyDescent="0.25">
      <c r="A91" s="5">
        <v>2025</v>
      </c>
      <c r="B91" s="5" t="s">
        <v>20</v>
      </c>
      <c r="C91" s="5" t="s">
        <v>35</v>
      </c>
      <c r="D91" s="5" t="s">
        <v>18</v>
      </c>
      <c r="E91" s="6">
        <v>0</v>
      </c>
      <c r="F91" s="5" t="s">
        <v>37</v>
      </c>
      <c r="G91" s="5">
        <v>0</v>
      </c>
      <c r="H91" s="7" t="str">
        <f>IFERROR(E89/(E89+E91),"")</f>
        <v/>
      </c>
      <c r="I91" s="7" t="str">
        <f>IFERROR((E89+E90)/(G89),"")</f>
        <v/>
      </c>
      <c r="J91" s="8">
        <v>0.9</v>
      </c>
      <c r="K91" s="5" t="s">
        <v>22</v>
      </c>
      <c r="L91" s="12" t="str">
        <f>IF(K89="Y",IF(AND(E89=0,E90=0,E91=0),"N/A",
IF(AND(E89=0,E90&gt;0,E91=0),"Currently Meeting, Pending",
IF(AND(E89&gt;0,E90&gt;0,H89+0.005&gt;=J89),"Currently Meeting, Pending",
IF(AND(E89&gt;0,E90&gt;=0,E91&gt;=0,H91+0.005&gt;=J91),"Will Meet Goal",
IF(AND(E89&gt;=0,E90=0,E91&gt;0,I91&lt;J91),"Will Not Meet Goal",
IF(AND(E89&gt;=0,E90&gt;0,E91&gt;0,H90&lt;J90),"Currently Not Meeting, Pending",
"ERROR")))))),
IF(AND(E89=0,E90=0,E91=0),"N/A",
IF(AND(E89=0,E90&gt;0,E91=0),"Goal Met",
IF(AND(E89&gt;0,E90&gt;0,H89+0.005&gt;=J89),"Goal Met",
IF(AND(E89&gt;0,E90&gt;=0,E91&gt;=0,H91+0.005&gt;=J91),"Goal Met",
IF(AND(E89&gt;=0,E90=0,E91&gt;0,H91&lt;J91),"Goal Not Met",
IF(AND(E89&gt;=0,E90&gt;0,E91&gt;0,H90&lt;J90),"Goal Not Met","ERROR")
))))))</f>
        <v>N/A</v>
      </c>
      <c r="M91" s="5" t="s">
        <v>38</v>
      </c>
      <c r="N91" s="10">
        <v>45930</v>
      </c>
      <c r="O91" s="11">
        <v>0</v>
      </c>
    </row>
    <row r="92" spans="1:15" x14ac:dyDescent="0.25">
      <c r="A92" s="5">
        <v>2025</v>
      </c>
      <c r="B92" s="5" t="s">
        <v>20</v>
      </c>
      <c r="C92" s="5" t="s">
        <v>36</v>
      </c>
      <c r="D92" s="5" t="s">
        <v>14</v>
      </c>
      <c r="E92" s="6">
        <v>6</v>
      </c>
      <c r="F92" s="5" t="s">
        <v>37</v>
      </c>
      <c r="G92" s="5">
        <v>6</v>
      </c>
      <c r="H92" s="7">
        <f>IFERROR(E92/(E92+E94),"")</f>
        <v>1</v>
      </c>
      <c r="I92" s="7">
        <f>IFERROR((E92+E93)/(G92),"")</f>
        <v>1</v>
      </c>
      <c r="J92" s="8">
        <v>0.9</v>
      </c>
      <c r="K92" s="5" t="s">
        <v>22</v>
      </c>
      <c r="L92" s="9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Will Meet Goal</v>
      </c>
      <c r="M92" s="5" t="s">
        <v>43</v>
      </c>
      <c r="N92" s="10">
        <v>45930</v>
      </c>
      <c r="O92" s="11">
        <v>1</v>
      </c>
    </row>
    <row r="93" spans="1:15" x14ac:dyDescent="0.25">
      <c r="A93" s="5">
        <v>2025</v>
      </c>
      <c r="B93" s="5" t="s">
        <v>20</v>
      </c>
      <c r="C93" s="5" t="s">
        <v>36</v>
      </c>
      <c r="D93" s="5" t="s">
        <v>17</v>
      </c>
      <c r="E93" s="6">
        <v>0</v>
      </c>
      <c r="F93" s="5" t="s">
        <v>37</v>
      </c>
      <c r="G93" s="5">
        <v>6</v>
      </c>
      <c r="H93" s="7">
        <f>IFERROR(E92/(E92+E94),"")</f>
        <v>1</v>
      </c>
      <c r="I93" s="7">
        <f>IFERROR((E92+E93)/(G92),"")</f>
        <v>1</v>
      </c>
      <c r="J93" s="8">
        <v>0.9</v>
      </c>
      <c r="K93" s="5" t="s">
        <v>22</v>
      </c>
      <c r="L93" s="12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Will Meet Goal</v>
      </c>
      <c r="M93" s="5" t="s">
        <v>43</v>
      </c>
      <c r="N93" s="10">
        <v>45930</v>
      </c>
      <c r="O93" s="11">
        <v>0</v>
      </c>
    </row>
    <row r="94" spans="1:15" x14ac:dyDescent="0.25">
      <c r="A94" s="5">
        <v>2025</v>
      </c>
      <c r="B94" s="5" t="s">
        <v>20</v>
      </c>
      <c r="C94" s="5" t="s">
        <v>36</v>
      </c>
      <c r="D94" s="5" t="s">
        <v>18</v>
      </c>
      <c r="E94" s="6">
        <v>0</v>
      </c>
      <c r="F94" s="5" t="s">
        <v>37</v>
      </c>
      <c r="G94" s="5">
        <v>6</v>
      </c>
      <c r="H94" s="7">
        <f>IFERROR(E92/(E92+E94),"")</f>
        <v>1</v>
      </c>
      <c r="I94" s="7">
        <f>IFERROR((E92+E93)/(G92),"")</f>
        <v>1</v>
      </c>
      <c r="J94" s="8">
        <v>0.9</v>
      </c>
      <c r="K94" s="5" t="s">
        <v>22</v>
      </c>
      <c r="L94" s="12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Will Meet Goal</v>
      </c>
      <c r="M94" s="5" t="s">
        <v>43</v>
      </c>
      <c r="N94" s="10">
        <v>45930</v>
      </c>
      <c r="O94" s="11">
        <v>0</v>
      </c>
    </row>
    <row r="95" spans="1:15" x14ac:dyDescent="0.25">
      <c r="A95" s="5">
        <v>2025</v>
      </c>
      <c r="B95" s="5" t="s">
        <v>20</v>
      </c>
      <c r="C95" s="5" t="s">
        <v>16</v>
      </c>
      <c r="D95" s="5" t="s">
        <v>14</v>
      </c>
      <c r="E95" s="6">
        <v>11</v>
      </c>
      <c r="F95" s="5" t="s">
        <v>37</v>
      </c>
      <c r="G95" s="5">
        <v>25</v>
      </c>
      <c r="H95" s="7">
        <f>IFERROR(E95/(E95+E97),"")</f>
        <v>1</v>
      </c>
      <c r="I95" s="7">
        <f>IFERROR((E95+E96)/(G95),"")</f>
        <v>1</v>
      </c>
      <c r="J95" s="8">
        <v>0.9</v>
      </c>
      <c r="K95" s="5" t="s">
        <v>22</v>
      </c>
      <c r="L95" s="9" t="str">
        <f>IF(K95="Y",IF(AND(E95=0,E96=0,E97=0),"N/A",
IF(AND(E95=0,E96&gt;0,E97=0),"Currently Meeting, Pending",
IF(AND(E95&gt;0,E96&gt;0,H95+0.005&gt;=J95),"Currently Meeting, Pending",
IF(AND(E95&gt;0,E96&gt;=0,E97&gt;=0,H97+0.005&gt;=J97),"Will Meet Goal",
IF(AND(E95&gt;=0,E96=0,E97&gt;0,I97&lt;J97),"Will Not Meet Goal",
IF(AND(E95&gt;=0,E96&gt;0,E97&gt;0,H96&lt;J96),"Currently Not Meeting, Pending",
"ERROR")))))),
IF(AND(E95=0,E96=0,E97=0),"N/A",
IF(AND(E95=0,E96&gt;0,E97=0),"Goal Met",
IF(AND(E95&gt;0,E96&gt;0,H95+0.005&gt;=J95),"Goal Met",
IF(AND(E95&gt;0,E96&gt;=0,E97&gt;=0,H97+0.005&gt;=J97),"Goal Met",
IF(AND(E95&gt;=0,E96=0,E97&gt;0,H97&lt;J97),"Goal Not Met",
IF(AND(E95&gt;=0,E96&gt;0,E97&gt;0,H96&lt;J96),"Goal Not Met","ERROR")
))))))</f>
        <v>Currently Meeting, Pending</v>
      </c>
      <c r="M95" s="5" t="s">
        <v>44</v>
      </c>
      <c r="N95" s="10">
        <v>45930</v>
      </c>
      <c r="O95" s="11">
        <v>0.44</v>
      </c>
    </row>
    <row r="96" spans="1:15" x14ac:dyDescent="0.25">
      <c r="A96" s="5">
        <v>2025</v>
      </c>
      <c r="B96" s="5" t="s">
        <v>20</v>
      </c>
      <c r="C96" s="5" t="s">
        <v>16</v>
      </c>
      <c r="D96" s="5" t="s">
        <v>17</v>
      </c>
      <c r="E96" s="6">
        <v>14</v>
      </c>
      <c r="F96" s="5" t="s">
        <v>37</v>
      </c>
      <c r="G96" s="5">
        <v>25</v>
      </c>
      <c r="H96" s="7">
        <f>IFERROR(E95/(E95+E97),"")</f>
        <v>1</v>
      </c>
      <c r="I96" s="7">
        <f>IFERROR((E95+E96)/(G95),"")</f>
        <v>1</v>
      </c>
      <c r="J96" s="8">
        <v>0.9</v>
      </c>
      <c r="K96" s="5" t="s">
        <v>22</v>
      </c>
      <c r="L96" s="12" t="str">
        <f>IF(K95="Y",IF(AND(E95=0,E96=0,E97=0),"N/A",
IF(AND(E95=0,E96&gt;0,E97=0),"Currently Meeting, Pending",
IF(AND(E95&gt;0,E96&gt;0,H95+0.005&gt;=J95),"Currently Meeting, Pending",
IF(AND(E95&gt;0,E96&gt;=0,E97&gt;=0,H97+0.005&gt;=J97),"Will Meet Goal",
IF(AND(E95&gt;=0,E96=0,E97&gt;0,I97&lt;J97),"Will Not Meet Goal",
IF(AND(E95&gt;=0,E96&gt;0,E97&gt;0,H96&lt;J96),"Currently Not Meeting, Pending",
"ERROR")))))),
IF(AND(E95=0,E96=0,E97=0),"N/A",
IF(AND(E95=0,E96&gt;0,E97=0),"Goal Met",
IF(AND(E95&gt;0,E96&gt;0,H95+0.005&gt;=J95),"Goal Met",
IF(AND(E95&gt;0,E96&gt;=0,E97&gt;=0,H97+0.005&gt;=J97),"Goal Met",
IF(AND(E95&gt;=0,E96=0,E97&gt;0,H97&lt;J97),"Goal Not Met",
IF(AND(E95&gt;=0,E96&gt;0,E97&gt;0,H96&lt;J96),"Goal Not Met","ERROR")
))))))</f>
        <v>Currently Meeting, Pending</v>
      </c>
      <c r="M96" s="5" t="s">
        <v>44</v>
      </c>
      <c r="N96" s="10">
        <v>45930</v>
      </c>
      <c r="O96" s="11">
        <v>0.56000000000000005</v>
      </c>
    </row>
    <row r="97" spans="1:15" x14ac:dyDescent="0.25">
      <c r="A97" s="5">
        <v>2025</v>
      </c>
      <c r="B97" s="5" t="s">
        <v>20</v>
      </c>
      <c r="C97" s="5" t="s">
        <v>16</v>
      </c>
      <c r="D97" s="5" t="s">
        <v>18</v>
      </c>
      <c r="E97" s="6">
        <v>0</v>
      </c>
      <c r="F97" s="5" t="s">
        <v>37</v>
      </c>
      <c r="G97" s="5">
        <v>25</v>
      </c>
      <c r="H97" s="7">
        <f>IFERROR(E95/(E95+E97),"")</f>
        <v>1</v>
      </c>
      <c r="I97" s="7">
        <f>IFERROR((E95+E96)/(G95),"")</f>
        <v>1</v>
      </c>
      <c r="J97" s="8">
        <v>0.9</v>
      </c>
      <c r="K97" s="5" t="s">
        <v>22</v>
      </c>
      <c r="L97" s="12" t="str">
        <f>IF(K95="Y",IF(AND(E95=0,E96=0,E97=0),"N/A",
IF(AND(E95=0,E96&gt;0,E97=0),"Currently Meeting, Pending",
IF(AND(E95&gt;0,E96&gt;0,H95+0.005&gt;=J95),"Currently Meeting, Pending",
IF(AND(E95&gt;0,E96&gt;=0,E97&gt;=0,H97+0.005&gt;=J97),"Will Meet Goal",
IF(AND(E95&gt;=0,E96=0,E97&gt;0,I97&lt;J97),"Will Not Meet Goal",
IF(AND(E95&gt;=0,E96&gt;0,E97&gt;0,H96&lt;J96),"Currently Not Meeting, Pending",
"ERROR")))))),
IF(AND(E95=0,E96=0,E97=0),"N/A",
IF(AND(E95=0,E96&gt;0,E97=0),"Goal Met",
IF(AND(E95&gt;0,E96&gt;0,H95+0.005&gt;=J95),"Goal Met",
IF(AND(E95&gt;0,E96&gt;=0,E97&gt;=0,H97+0.005&gt;=J97),"Goal Met",
IF(AND(E95&gt;=0,E96=0,E97&gt;0,H97&lt;J97),"Goal Not Met",
IF(AND(E95&gt;=0,E96&gt;0,E97&gt;0,H96&lt;J96),"Goal Not Met","ERROR")
))))))</f>
        <v>Currently Meeting, Pending</v>
      </c>
      <c r="M97" s="5" t="s">
        <v>44</v>
      </c>
      <c r="N97" s="10">
        <v>45930</v>
      </c>
      <c r="O97" s="11">
        <v>0</v>
      </c>
    </row>
  </sheetData>
  <autoFilter ref="A1:O97" xr:uid="{00000000-0001-0000-0000-000000000000}"/>
  <pageMargins left="0.7" right="0.7" top="0.75" bottom="0.75" header="0.3" footer="0.3"/>
  <pageSetup orientation="portrait" verticalDpi="1200" r:id="rId1"/>
  <ignoredErrors>
    <ignoredError sqref="L2:L67 L71:L9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596918df6aaaf2eed3534d0b61dbf5d1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9faf0890699bccc6d2bf185ba7ce82f7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63B34D-9ABF-4B3D-8EC8-F39D78EAC3AA}">
  <ds:schemaRefs>
    <ds:schemaRef ds:uri="http://schemas.microsoft.com/office/2006/documentManagement/types"/>
    <ds:schemaRef ds:uri="http://purl.org/dc/elements/1.1/"/>
    <ds:schemaRef ds:uri="20867c8d-1cc9-4acd-a073-94634f6a764f"/>
    <ds:schemaRef ds:uri="http://schemas.microsoft.com/office/infopath/2007/PartnerControls"/>
    <ds:schemaRef ds:uri="http://schemas.openxmlformats.org/package/2006/metadata/core-properties"/>
    <ds:schemaRef ds:uri="7467b07a-63e4-4526-818f-48c6a4d2dc7d"/>
    <ds:schemaRef ds:uri="http://purl.org/dc/terms/"/>
    <ds:schemaRef ds:uri="http://schemas.microsoft.com/office/2006/metadata/properties"/>
    <ds:schemaRef ds:uri="a82c12e9-f0fe-44ba-8a31-bf8257c71c7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05E969-26A0-40D6-B67A-7D474A1F0C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6F32C3-9B1B-42A0-BD03-EEF3CCB3B9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Applications and Supplements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Kelly</dc:creator>
  <cp:lastModifiedBy>McReynolds, Kelly</cp:lastModifiedBy>
  <dcterms:created xsi:type="dcterms:W3CDTF">2019-09-12T18:56:29Z</dcterms:created>
  <dcterms:modified xsi:type="dcterms:W3CDTF">2025-12-09T00:18:46Z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