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Matthew.Cecil\FDA\FDA-TRACK - FDA-TRACK\Food Safety Dashboard\FDA-TRACK Process\2 - Import Controls\4 - Dataset Download Files\FY20 Q4\"/>
    </mc:Choice>
  </mc:AlternateContent>
  <xr:revisionPtr revIDLastSave="60" documentId="13_ncr:1_{D749661B-2403-4761-8F5F-54B92B225634}" xr6:coauthVersionLast="45" xr6:coauthVersionMax="45" xr10:uidLastSave="{2477B7C8-6C54-443F-B6D2-6444C5962834}"/>
  <bookViews>
    <workbookView xWindow="-120" yWindow="-120" windowWidth="29040" windowHeight="15840" tabRatio="954" xr2:uid="{00000000-000D-0000-FFFF-FFFF00000000}"/>
  </bookViews>
  <sheets>
    <sheet name="Introduction" sheetId="6" r:id="rId1"/>
    <sheet name="I. Foreign Inspections" sheetId="8" r:id="rId2"/>
    <sheet name="II. Imported HF Recalls" sheetId="12" r:id="rId3"/>
    <sheet name="III. Imported AF Recalls" sheetId="3" r:id="rId4"/>
    <sheet name="I. FSVP Inspection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2" i="11" l="1"/>
  <c r="T11" i="11"/>
  <c r="T10" i="11"/>
  <c r="T8" i="11"/>
  <c r="T7" i="11"/>
  <c r="T6" i="11"/>
  <c r="U18" i="8"/>
  <c r="U17" i="8"/>
  <c r="U16" i="8"/>
  <c r="U15" i="8"/>
  <c r="U14" i="8"/>
  <c r="U13" i="8"/>
  <c r="U11" i="8"/>
  <c r="U10" i="8"/>
  <c r="U9" i="8"/>
  <c r="U8" i="8"/>
  <c r="U7" i="8"/>
  <c r="U6" i="8"/>
  <c r="O8" i="3"/>
  <c r="O7" i="3"/>
  <c r="N6" i="3"/>
  <c r="N6" i="12"/>
  <c r="O8" i="12"/>
  <c r="O7" i="12"/>
  <c r="M6" i="3" l="1"/>
  <c r="M6" i="12"/>
  <c r="L6" i="3" l="1"/>
  <c r="L6" i="12"/>
  <c r="K6" i="3" l="1"/>
  <c r="K6" i="12" l="1"/>
  <c r="V14" i="8"/>
  <c r="J6" i="3" l="1"/>
  <c r="I6" i="3"/>
  <c r="H6" i="3"/>
  <c r="G6" i="3"/>
  <c r="F6" i="3"/>
  <c r="E6" i="3"/>
  <c r="D6" i="3"/>
  <c r="C6" i="3"/>
  <c r="J6" i="12"/>
  <c r="O6" i="3" l="1"/>
  <c r="V18" i="8"/>
  <c r="V17" i="8"/>
  <c r="V15" i="8"/>
  <c r="V16" i="8"/>
  <c r="V13" i="8"/>
  <c r="U8" i="11"/>
  <c r="U7" i="11"/>
  <c r="U6" i="11"/>
  <c r="O6" i="12" l="1"/>
  <c r="I6" i="12"/>
  <c r="H6" i="12"/>
  <c r="G6" i="12"/>
  <c r="F6" i="12"/>
  <c r="E6" i="12"/>
  <c r="D6" i="12"/>
  <c r="C6" i="12"/>
  <c r="V11" i="8" l="1"/>
  <c r="V6" i="8"/>
  <c r="V10" i="8"/>
  <c r="V7" i="8"/>
  <c r="V8" i="8"/>
  <c r="V9" i="8"/>
  <c r="U11" i="11" l="1"/>
  <c r="U10" i="11"/>
  <c r="U12" i="11"/>
</calcChain>
</file>

<file path=xl/sharedStrings.xml><?xml version="1.0" encoding="utf-8"?>
<sst xmlns="http://schemas.openxmlformats.org/spreadsheetml/2006/main" count="161" uniqueCount="58">
  <si>
    <t>Measure Description:</t>
  </si>
  <si>
    <t>Measure Title:</t>
  </si>
  <si>
    <t>Measures Description:</t>
  </si>
  <si>
    <t>Measure Data:</t>
  </si>
  <si>
    <t>The data provided within this workbook is produced on an ongoing basis for performance management purposes and is subject to change due to updates of preliminary estimates, corrections, or other reasons. In addition, FDA may change the type or amount of data provided at any time.</t>
  </si>
  <si>
    <t>Total</t>
  </si>
  <si>
    <t>Measure Definitions:</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</si>
  <si>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</si>
  <si>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</si>
  <si>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</si>
  <si>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</si>
  <si>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</si>
  <si>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</si>
  <si>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</si>
  <si>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</si>
  <si>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</si>
  <si>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</si>
  <si>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</si>
  <si>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</si>
  <si>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</si>
  <si>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</si>
  <si>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</si>
  <si>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</si>
  <si>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This workbook contains information and data associated with the Food and Drug Administration's FDA-TRACK: Food Safety Dashboard - Imported Food Safety.</t>
  </si>
  <si>
    <t>Increase Compliance of the Foreign Supplier with FDA Safety Standards</t>
  </si>
  <si>
    <t>I. Number and Percent of foreign inspections classified as NAIs, VAIs, and OAIs</t>
  </si>
  <si>
    <t>More Effective Oversight of Foreign Suppliers by Importers (FSVP)</t>
  </si>
  <si>
    <t>Number of Class I recalls attributed to imported finished animal food that is not intended for further manufacturing or processing</t>
  </si>
  <si>
    <t>Number of Class II recalls attributed to imported finished animal food that is not intended for further manufacturing or processing</t>
  </si>
  <si>
    <t>Scope</t>
  </si>
  <si>
    <t>Full</t>
  </si>
  <si>
    <t>Limited</t>
  </si>
  <si>
    <t>CGMP</t>
  </si>
  <si>
    <t>FY 2019 Q2</t>
  </si>
  <si>
    <t>FY 2017 Q1</t>
  </si>
  <si>
    <t>FY 2019 Q3</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</si>
  <si>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</si>
  <si>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Number of Class I and II recall events attributed to imported human food</t>
  </si>
  <si>
    <t>Number of Class I recall events attributed to imported human food</t>
  </si>
  <si>
    <t>Number of Class II recall events attributed to imported human food</t>
  </si>
  <si>
    <t>II. Number of Class I and Class II recall events attributed to imported human food</t>
  </si>
  <si>
    <t>III. Number of Class I and Class II recall events attributed to imported finished animal food that is not intended for further manufacturing or processing</t>
  </si>
  <si>
    <t>I. Number and Percent of FSVP inspections classified NAI, VAI, OAI</t>
  </si>
  <si>
    <t>Percent of Total</t>
  </si>
  <si>
    <t>FY 2019 Q4</t>
  </si>
  <si>
    <t>Number of Class I and Class II recalls attributed to imported finished animal food that is not intended for further manufacturing or processing</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</si>
  <si>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</si>
  <si>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</si>
  <si>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FY 2020 Q1</t>
  </si>
  <si>
    <t>FY 2020 Q2</t>
  </si>
  <si>
    <t>FY 2020 Q3</t>
  </si>
  <si>
    <t xml:space="preserve">Since mid-March 2020, FDA operations and FDA oversight of the U.S. food supply have been significantly impacted by the COVID-19 pandemic.  The Agency's priorities during this period have been the safety of our staff, conducting mission-critical activities, including inspections, responding to foodborne disease outbreaks, sampling and testing imported food, and managing recalls. We have also worked to support continuity of the food supply chain, which includes keeping food and agricultural workers safe to allow continued production of food.  Given these priorities, and state and local travel restrictions, FDA adjusted its approach to oversight activities. </t>
  </si>
  <si>
    <t>Information is current as of 9/30/2020.</t>
  </si>
  <si>
    <t>FY 2020 Q4</t>
  </si>
  <si>
    <t>Inspection classifcations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Controls regulation requirements.
To see data for domestic preventive control inspections:  https://www.fda.gov/about-fda/fda-track-agency-wide-program-performance/pc-and-cgmp-measures#5 
Note: Current Fiscal Year represents performance year-to-date.</t>
  </si>
  <si>
    <t>The inspection classification is based on the Foreign Supplier Verification Program (FSVP) citations observed during a human or animal food inspection as documented in the Establishment Inspection Report (EIR). FDA classifies inspections in terms of significance of observations and monitors trends at the firm and aggregate level. This information will allow FDA to identify areas of industry in need of outreach and education in coming into compliance with FSVP requirements. 
Human food FSVP inspections began in FY 2017 but animal food FSVP inspections did not begin until FY 2019 due to the alignment of the start of FSVP inspections with the start of inspections to assess implementation of the preventive control requirements in the Preventive Controls Animal Food (PCAF) regulation.
Note: Current Fiscal Year represents performance year-to-date.</t>
  </si>
  <si>
    <t>All FDA-regulated products imported into the United States are required to meet the same laws and regulations as domestic goods. Imported foods must be pure, wholesome, safe to eat and produced under sanitary conditions. Under the Foreign Supplier Verification Programs (FSVP) rule of FSMA, importers must verify that their foreign suppliers of food for human and animal consumption meet applicable FDA safety standards.  More specifically, FSVP requires that importers verify that their suppliers are producing food using processes and procedures that offer the same level of public health protection as the preventive controls (PC) requirements in the preventive controls and current good manufacturing practices regulations for human food and animal food and produce safety regulation, and that human food is not adulterated and properly labeled with respect to allergens. Food producers recall products from the marketplace when the products are mislabeled or when the food may present a health hazard to consumers because the food is contaminated or has caused a foodborne illness outbreak. 
The ultimate goal of preventing unsafe food from reaching the consumer will be advanced by recalling unsafe food products, when they are considered in violation of the import controls requirements.  By doing this, FDA will be better able to protect the public health by ensuring the quality of food available in the U.S. marketplace, no matter where it originates.
Note: Current Fiscal Year represents performance year-to-date.</t>
  </si>
  <si>
    <t>The ultimate goal of preventing unsafe animal food from reaching the consumer will be advanced by  recalling unsafe marketed imported finished animal food products that are considered in violation of the import controls.  By doing this, FDA will be better able to protect the public health by ensuring the quality of animal food available in the U.S. marketplace.
Note: Current Fiscal Year represents performance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</si>
</sst>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0"/>
      <color theme="1"/>
      <name val="Calibri"/>
      <family val="2"/>
      <scheme val="minor"/>
    </font>
    <font>
      <b/>
      <sz val="10"/>
      <color theme="1"/>
      <name val="Calibri"/>
      <family val="2"/>
      <scheme val="minor"/>
    </font>
    <font>
      <sz val="10"/>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2" fillId="0" borderId="0" applyFont="0" applyFill="0" applyBorder="0" applyAlignment="0" applyProtection="0"/>
  </cellStyleXfs>
  <cellXfs count="12">
    <xf numFmtId="0" fontId="0" fillId="0" borderId="0" xfId="0"/>
    <xf numFmtId="0" fontId="1" fillId="0" borderId="0" xfId="0" applyFont="1"/>
    <xf numFmtId="0" fontId="0" fillId="0" borderId="0" xfId="0" applyAlignment="1">
      <alignment horizontal="left" vertical="top" wrapText="1"/>
    </xf>
    <xf numFmtId="0" fontId="0" fillId="0" borderId="0" xfId="0" applyAlignment="1">
      <alignment wrapText="1"/>
    </xf>
    <xf numFmtId="0" fontId="1" fillId="0" borderId="0" xfId="0" applyFont="1" applyAlignment="1">
      <alignmen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Font="1" applyAlignment="1">
      <alignment horizontal="left" vertical="top" wrapText="1"/>
    </xf>
    <xf numFmtId="0" fontId="1" fillId="0" borderId="0" xfId="0" applyFont="1" applyAlignment="1">
      <alignment horizontal="center"/>
    </xf>
    <xf numFmtId="0" fontId="0" fillId="0" borderId="0" xfId="0" applyFont="1"/>
    <xf numFmtId="164" fontId="0" fillId="0" borderId="0" xfId="1" applyNumberFormat="1" applyFont="1"/>
    <xf numFmtId="0" fontId="0" fillId="0" borderId="0" xfId="0"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264B9-5D91-47C8-B961-39DAEB3D2DFF}">
  <dimension ref="A1:K7"/>
  <sheetViews>
    <sheetView tabSelected="1" workbookViewId="0">
      <selection sqref="A1:K1"/>
    </sheetView>
  </sheetViews>
  <sheetFormatPr defaultRowHeight="12.75" x14ac:dyDescent="0.2"/>
  <sheetData>
    <row r="1" spans="1:11" ht="27.75" customHeight="1" x14ac:dyDescent="0.2">
      <c r="A1" s="11" t="s">
        <v>23</v>
      </c>
      <c r="B1" s="11"/>
      <c r="C1" s="11"/>
      <c r="D1" s="11"/>
      <c r="E1" s="11"/>
      <c r="F1" s="11"/>
      <c r="G1" s="11"/>
      <c r="H1" s="11"/>
      <c r="I1" s="11"/>
      <c r="J1" s="11"/>
      <c r="K1" s="11"/>
    </row>
    <row r="3" spans="1:11" x14ac:dyDescent="0.2">
      <c r="A3" t="s">
        <v>52</v>
      </c>
    </row>
    <row r="5" spans="1:11" ht="79.5" customHeight="1" x14ac:dyDescent="0.2">
      <c r="A5" s="11" t="s">
        <v>51</v>
      </c>
      <c r="B5" s="11"/>
      <c r="C5" s="11"/>
      <c r="D5" s="11"/>
      <c r="E5" s="11"/>
      <c r="F5" s="11"/>
      <c r="G5" s="11"/>
      <c r="H5" s="11"/>
      <c r="I5" s="11"/>
      <c r="J5" s="11"/>
      <c r="K5" s="11"/>
    </row>
    <row r="7" spans="1:11" ht="41.25" customHeight="1" x14ac:dyDescent="0.2">
      <c r="A7" s="11" t="s">
        <v>4</v>
      </c>
      <c r="B7" s="11"/>
      <c r="C7" s="11"/>
      <c r="D7" s="11"/>
      <c r="E7" s="11"/>
      <c r="F7" s="11"/>
      <c r="G7" s="11"/>
      <c r="H7" s="11"/>
      <c r="I7" s="11"/>
      <c r="J7" s="11"/>
      <c r="K7" s="11"/>
    </row>
  </sheetData>
  <mergeCells count="3">
    <mergeCell ref="A1:K1"/>
    <mergeCell ref="A5:K5"/>
    <mergeCell ref="A7:K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80D0C-3759-43AE-9668-BEBEB3084B7E}">
  <dimension ref="A1:V18"/>
  <sheetViews>
    <sheetView workbookViewId="0"/>
  </sheetViews>
  <sheetFormatPr defaultRowHeight="12.75" x14ac:dyDescent="0.2"/>
  <cols>
    <col min="1" max="1" width="19.28515625" customWidth="1"/>
    <col min="2" max="2" width="68.140625" customWidth="1"/>
    <col min="3" max="3" width="27.85546875" customWidth="1"/>
    <col min="4" max="4" width="16.85546875" bestFit="1" customWidth="1"/>
    <col min="5" max="21" width="13.140625" customWidth="1"/>
    <col min="22" max="22" width="13.5703125" bestFit="1" customWidth="1"/>
  </cols>
  <sheetData>
    <row r="1" spans="1:22" x14ac:dyDescent="0.2">
      <c r="A1" s="1" t="s">
        <v>22</v>
      </c>
      <c r="B1" t="s">
        <v>24</v>
      </c>
    </row>
    <row r="2" spans="1:22" x14ac:dyDescent="0.2">
      <c r="A2" s="4" t="s">
        <v>1</v>
      </c>
      <c r="B2" t="s">
        <v>25</v>
      </c>
    </row>
    <row r="3" spans="1:22" ht="75" customHeight="1" x14ac:dyDescent="0.2">
      <c r="A3" s="4" t="s">
        <v>2</v>
      </c>
      <c r="B3" s="3" t="s">
        <v>54</v>
      </c>
      <c r="C3" s="3"/>
    </row>
    <row r="4" spans="1:22" ht="63.75" customHeight="1" x14ac:dyDescent="0.2">
      <c r="A4" s="4" t="s">
        <v>6</v>
      </c>
      <c r="B4" s="3" t="s">
        <v>47</v>
      </c>
      <c r="C4" s="3"/>
    </row>
    <row r="5" spans="1:22" x14ac:dyDescent="0.2">
      <c r="A5" s="4" t="s">
        <v>3</v>
      </c>
      <c r="B5" s="1" t="s">
        <v>16</v>
      </c>
      <c r="C5" s="1" t="s">
        <v>29</v>
      </c>
      <c r="D5" s="1" t="s">
        <v>15</v>
      </c>
      <c r="E5" s="8" t="s">
        <v>34</v>
      </c>
      <c r="F5" s="8" t="s">
        <v>7</v>
      </c>
      <c r="G5" s="8" t="s">
        <v>8</v>
      </c>
      <c r="H5" s="8" t="s">
        <v>9</v>
      </c>
      <c r="I5" s="8" t="s">
        <v>10</v>
      </c>
      <c r="J5" s="8" t="s">
        <v>11</v>
      </c>
      <c r="K5" s="8" t="s">
        <v>12</v>
      </c>
      <c r="L5" s="8" t="s">
        <v>13</v>
      </c>
      <c r="M5" s="8" t="s">
        <v>14</v>
      </c>
      <c r="N5" s="8" t="s">
        <v>33</v>
      </c>
      <c r="O5" s="8" t="s">
        <v>35</v>
      </c>
      <c r="P5" s="8" t="s">
        <v>44</v>
      </c>
      <c r="Q5" s="8" t="s">
        <v>48</v>
      </c>
      <c r="R5" s="8" t="s">
        <v>49</v>
      </c>
      <c r="S5" s="8" t="s">
        <v>50</v>
      </c>
      <c r="T5" s="8" t="s">
        <v>53</v>
      </c>
      <c r="U5" s="8" t="s">
        <v>5</v>
      </c>
      <c r="V5" s="8" t="s">
        <v>43</v>
      </c>
    </row>
    <row r="6" spans="1:22" x14ac:dyDescent="0.2">
      <c r="B6" t="s">
        <v>17</v>
      </c>
      <c r="C6" t="s">
        <v>30</v>
      </c>
      <c r="D6" t="s">
        <v>18</v>
      </c>
      <c r="E6">
        <v>0</v>
      </c>
      <c r="F6">
        <v>0</v>
      </c>
      <c r="G6">
        <v>20</v>
      </c>
      <c r="H6">
        <v>26</v>
      </c>
      <c r="I6">
        <v>21</v>
      </c>
      <c r="J6">
        <v>30</v>
      </c>
      <c r="K6">
        <v>43</v>
      </c>
      <c r="L6">
        <v>8</v>
      </c>
      <c r="M6">
        <v>25</v>
      </c>
      <c r="N6">
        <v>34</v>
      </c>
      <c r="O6">
        <v>37</v>
      </c>
      <c r="P6">
        <v>34</v>
      </c>
      <c r="Q6">
        <v>21</v>
      </c>
      <c r="R6">
        <v>29</v>
      </c>
      <c r="S6">
        <v>0</v>
      </c>
      <c r="T6">
        <v>0</v>
      </c>
      <c r="U6">
        <f>SUM(E6:T6)</f>
        <v>328</v>
      </c>
      <c r="V6" s="10">
        <f>U6/SUM($U$6:$U$11)</f>
        <v>0.11714285714285715</v>
      </c>
    </row>
    <row r="7" spans="1:22" x14ac:dyDescent="0.2">
      <c r="B7" t="s">
        <v>17</v>
      </c>
      <c r="C7" t="s">
        <v>30</v>
      </c>
      <c r="D7" t="s">
        <v>20</v>
      </c>
      <c r="E7">
        <v>0</v>
      </c>
      <c r="F7">
        <v>0</v>
      </c>
      <c r="G7">
        <v>0</v>
      </c>
      <c r="H7">
        <v>0</v>
      </c>
      <c r="I7">
        <v>6</v>
      </c>
      <c r="J7">
        <v>14</v>
      </c>
      <c r="K7">
        <v>21</v>
      </c>
      <c r="L7">
        <v>5</v>
      </c>
      <c r="M7">
        <v>9</v>
      </c>
      <c r="N7">
        <v>33</v>
      </c>
      <c r="O7">
        <v>27</v>
      </c>
      <c r="P7">
        <v>9</v>
      </c>
      <c r="Q7">
        <v>24</v>
      </c>
      <c r="R7">
        <v>24</v>
      </c>
      <c r="S7">
        <v>0</v>
      </c>
      <c r="T7">
        <v>0</v>
      </c>
      <c r="U7">
        <f t="shared" ref="U7:U11" si="0">SUM(E7:T7)</f>
        <v>172</v>
      </c>
      <c r="V7" s="10">
        <f t="shared" ref="V7:V11" si="1">U7/SUM($U$6:$U$11)</f>
        <v>6.142857142857143E-2</v>
      </c>
    </row>
    <row r="8" spans="1:22" x14ac:dyDescent="0.2">
      <c r="B8" t="s">
        <v>17</v>
      </c>
      <c r="C8" t="s">
        <v>30</v>
      </c>
      <c r="D8" t="s">
        <v>19</v>
      </c>
      <c r="E8">
        <v>0</v>
      </c>
      <c r="F8">
        <v>0</v>
      </c>
      <c r="G8">
        <v>0</v>
      </c>
      <c r="H8">
        <v>0</v>
      </c>
      <c r="I8">
        <v>1</v>
      </c>
      <c r="J8">
        <v>1</v>
      </c>
      <c r="K8">
        <v>0</v>
      </c>
      <c r="L8">
        <v>0</v>
      </c>
      <c r="M8">
        <v>0</v>
      </c>
      <c r="N8">
        <v>0</v>
      </c>
      <c r="O8">
        <v>1</v>
      </c>
      <c r="P8">
        <v>0</v>
      </c>
      <c r="Q8">
        <v>0</v>
      </c>
      <c r="R8">
        <v>0</v>
      </c>
      <c r="S8">
        <v>0</v>
      </c>
      <c r="T8">
        <v>0</v>
      </c>
      <c r="U8">
        <f t="shared" si="0"/>
        <v>3</v>
      </c>
      <c r="V8" s="10">
        <f t="shared" si="1"/>
        <v>1.0714285714285715E-3</v>
      </c>
    </row>
    <row r="9" spans="1:22" x14ac:dyDescent="0.2">
      <c r="B9" t="s">
        <v>17</v>
      </c>
      <c r="C9" t="s">
        <v>31</v>
      </c>
      <c r="D9" t="s">
        <v>18</v>
      </c>
      <c r="E9">
        <v>0</v>
      </c>
      <c r="F9">
        <v>32</v>
      </c>
      <c r="G9">
        <v>21</v>
      </c>
      <c r="H9">
        <v>21</v>
      </c>
      <c r="I9">
        <v>61</v>
      </c>
      <c r="J9">
        <v>105</v>
      </c>
      <c r="K9">
        <v>212</v>
      </c>
      <c r="L9">
        <v>363</v>
      </c>
      <c r="M9">
        <v>222</v>
      </c>
      <c r="N9">
        <v>173</v>
      </c>
      <c r="O9">
        <v>163</v>
      </c>
      <c r="P9">
        <v>174</v>
      </c>
      <c r="Q9">
        <v>120</v>
      </c>
      <c r="R9">
        <v>114</v>
      </c>
      <c r="S9">
        <v>0</v>
      </c>
      <c r="T9">
        <v>0</v>
      </c>
      <c r="U9">
        <f t="shared" si="0"/>
        <v>1781</v>
      </c>
      <c r="V9" s="10">
        <f t="shared" si="1"/>
        <v>0.63607142857142862</v>
      </c>
    </row>
    <row r="10" spans="1:22" x14ac:dyDescent="0.2">
      <c r="B10" t="s">
        <v>17</v>
      </c>
      <c r="C10" t="s">
        <v>31</v>
      </c>
      <c r="D10" t="s">
        <v>20</v>
      </c>
      <c r="E10">
        <v>0</v>
      </c>
      <c r="F10">
        <v>3</v>
      </c>
      <c r="G10">
        <v>6</v>
      </c>
      <c r="H10">
        <v>16</v>
      </c>
      <c r="I10">
        <v>35</v>
      </c>
      <c r="J10">
        <v>52</v>
      </c>
      <c r="K10">
        <v>64</v>
      </c>
      <c r="L10">
        <v>84</v>
      </c>
      <c r="M10">
        <v>67</v>
      </c>
      <c r="N10">
        <v>33</v>
      </c>
      <c r="O10">
        <v>44</v>
      </c>
      <c r="P10">
        <v>54</v>
      </c>
      <c r="Q10">
        <v>33</v>
      </c>
      <c r="R10">
        <v>17</v>
      </c>
      <c r="S10">
        <v>0</v>
      </c>
      <c r="T10">
        <v>0</v>
      </c>
      <c r="U10">
        <f t="shared" si="0"/>
        <v>508</v>
      </c>
      <c r="V10" s="10">
        <f t="shared" si="1"/>
        <v>0.18142857142857144</v>
      </c>
    </row>
    <row r="11" spans="1:22" x14ac:dyDescent="0.2">
      <c r="B11" t="s">
        <v>17</v>
      </c>
      <c r="C11" t="s">
        <v>31</v>
      </c>
      <c r="D11" t="s">
        <v>19</v>
      </c>
      <c r="E11">
        <v>0</v>
      </c>
      <c r="F11">
        <v>0</v>
      </c>
      <c r="G11">
        <v>0</v>
      </c>
      <c r="H11">
        <v>0</v>
      </c>
      <c r="I11">
        <v>1</v>
      </c>
      <c r="J11">
        <v>0</v>
      </c>
      <c r="K11">
        <v>0</v>
      </c>
      <c r="L11">
        <v>1</v>
      </c>
      <c r="M11">
        <v>1</v>
      </c>
      <c r="N11">
        <v>1</v>
      </c>
      <c r="O11">
        <v>0</v>
      </c>
      <c r="P11">
        <v>4</v>
      </c>
      <c r="Q11">
        <v>0</v>
      </c>
      <c r="R11">
        <v>0</v>
      </c>
      <c r="S11">
        <v>0</v>
      </c>
      <c r="T11">
        <v>0</v>
      </c>
      <c r="U11">
        <f t="shared" si="0"/>
        <v>8</v>
      </c>
      <c r="V11" s="10">
        <f t="shared" si="1"/>
        <v>2.8571428571428571E-3</v>
      </c>
    </row>
    <row r="13" spans="1:22" x14ac:dyDescent="0.2">
      <c r="B13" t="s">
        <v>21</v>
      </c>
      <c r="C13" t="s">
        <v>30</v>
      </c>
      <c r="D13" t="s">
        <v>18</v>
      </c>
      <c r="E13">
        <v>0</v>
      </c>
      <c r="F13">
        <v>0</v>
      </c>
      <c r="G13">
        <v>0</v>
      </c>
      <c r="H13">
        <v>0</v>
      </c>
      <c r="I13">
        <v>0</v>
      </c>
      <c r="J13">
        <v>0</v>
      </c>
      <c r="K13">
        <v>0</v>
      </c>
      <c r="L13">
        <v>0</v>
      </c>
      <c r="M13">
        <v>0</v>
      </c>
      <c r="N13">
        <v>5</v>
      </c>
      <c r="O13">
        <v>6</v>
      </c>
      <c r="P13">
        <v>0</v>
      </c>
      <c r="Q13">
        <v>1</v>
      </c>
      <c r="R13">
        <v>4</v>
      </c>
      <c r="S13">
        <v>0</v>
      </c>
      <c r="T13">
        <v>0</v>
      </c>
      <c r="U13">
        <f t="shared" ref="U13:U18" si="2">SUM(E13:T13)</f>
        <v>16</v>
      </c>
      <c r="V13" s="10">
        <f t="shared" ref="V13:V18" si="3">U13/SUM($U$13:$U$18)</f>
        <v>0.30769230769230771</v>
      </c>
    </row>
    <row r="14" spans="1:22" x14ac:dyDescent="0.2">
      <c r="B14" t="s">
        <v>21</v>
      </c>
      <c r="C14" t="s">
        <v>30</v>
      </c>
      <c r="D14" t="s">
        <v>20</v>
      </c>
      <c r="E14">
        <v>0</v>
      </c>
      <c r="F14">
        <v>0</v>
      </c>
      <c r="G14">
        <v>0</v>
      </c>
      <c r="H14">
        <v>0</v>
      </c>
      <c r="I14">
        <v>0</v>
      </c>
      <c r="J14">
        <v>0</v>
      </c>
      <c r="K14">
        <v>0</v>
      </c>
      <c r="L14">
        <v>0</v>
      </c>
      <c r="M14">
        <v>0</v>
      </c>
      <c r="N14">
        <v>1</v>
      </c>
      <c r="O14">
        <v>1</v>
      </c>
      <c r="P14">
        <v>0</v>
      </c>
      <c r="Q14">
        <v>5</v>
      </c>
      <c r="R14">
        <v>0</v>
      </c>
      <c r="S14">
        <v>0</v>
      </c>
      <c r="T14">
        <v>0</v>
      </c>
      <c r="U14">
        <f t="shared" si="2"/>
        <v>7</v>
      </c>
      <c r="V14" s="10">
        <f>U14/SUM($U$13:$U$18)</f>
        <v>0.13461538461538461</v>
      </c>
    </row>
    <row r="15" spans="1:22" x14ac:dyDescent="0.2">
      <c r="B15" t="s">
        <v>21</v>
      </c>
      <c r="C15" t="s">
        <v>30</v>
      </c>
      <c r="D15" t="s">
        <v>19</v>
      </c>
      <c r="E15">
        <v>0</v>
      </c>
      <c r="F15">
        <v>0</v>
      </c>
      <c r="G15">
        <v>0</v>
      </c>
      <c r="H15">
        <v>0</v>
      </c>
      <c r="I15">
        <v>0</v>
      </c>
      <c r="J15">
        <v>0</v>
      </c>
      <c r="K15">
        <v>0</v>
      </c>
      <c r="L15">
        <v>0</v>
      </c>
      <c r="M15">
        <v>0</v>
      </c>
      <c r="N15">
        <v>0</v>
      </c>
      <c r="O15">
        <v>0</v>
      </c>
      <c r="P15">
        <v>0</v>
      </c>
      <c r="Q15">
        <v>0</v>
      </c>
      <c r="R15">
        <v>0</v>
      </c>
      <c r="S15">
        <v>0</v>
      </c>
      <c r="T15">
        <v>0</v>
      </c>
      <c r="U15">
        <f t="shared" si="2"/>
        <v>0</v>
      </c>
      <c r="V15" s="10">
        <f t="shared" si="3"/>
        <v>0</v>
      </c>
    </row>
    <row r="16" spans="1:22" x14ac:dyDescent="0.2">
      <c r="B16" t="s">
        <v>21</v>
      </c>
      <c r="C16" t="s">
        <v>32</v>
      </c>
      <c r="D16" t="s">
        <v>18</v>
      </c>
      <c r="E16">
        <v>0</v>
      </c>
      <c r="F16">
        <v>0</v>
      </c>
      <c r="G16">
        <v>0</v>
      </c>
      <c r="H16">
        <v>0</v>
      </c>
      <c r="I16">
        <v>0</v>
      </c>
      <c r="J16">
        <v>0</v>
      </c>
      <c r="K16">
        <v>2</v>
      </c>
      <c r="L16">
        <v>2</v>
      </c>
      <c r="M16">
        <v>2</v>
      </c>
      <c r="N16">
        <v>0</v>
      </c>
      <c r="O16">
        <v>12</v>
      </c>
      <c r="P16">
        <v>4</v>
      </c>
      <c r="Q16">
        <v>1</v>
      </c>
      <c r="R16">
        <v>1</v>
      </c>
      <c r="S16">
        <v>0</v>
      </c>
      <c r="T16">
        <v>0</v>
      </c>
      <c r="U16">
        <f t="shared" si="2"/>
        <v>24</v>
      </c>
      <c r="V16" s="10">
        <f t="shared" si="3"/>
        <v>0.46153846153846156</v>
      </c>
    </row>
    <row r="17" spans="2:22" x14ac:dyDescent="0.2">
      <c r="B17" t="s">
        <v>21</v>
      </c>
      <c r="C17" t="s">
        <v>32</v>
      </c>
      <c r="D17" t="s">
        <v>20</v>
      </c>
      <c r="E17">
        <v>0</v>
      </c>
      <c r="F17">
        <v>0</v>
      </c>
      <c r="G17">
        <v>0</v>
      </c>
      <c r="H17">
        <v>0</v>
      </c>
      <c r="I17">
        <v>0</v>
      </c>
      <c r="J17">
        <v>0</v>
      </c>
      <c r="K17">
        <v>0</v>
      </c>
      <c r="L17">
        <v>0</v>
      </c>
      <c r="M17">
        <v>0</v>
      </c>
      <c r="N17">
        <v>1</v>
      </c>
      <c r="O17">
        <v>4</v>
      </c>
      <c r="P17">
        <v>0</v>
      </c>
      <c r="Q17">
        <v>0</v>
      </c>
      <c r="R17">
        <v>0</v>
      </c>
      <c r="S17">
        <v>0</v>
      </c>
      <c r="T17">
        <v>0</v>
      </c>
      <c r="U17">
        <f t="shared" si="2"/>
        <v>5</v>
      </c>
      <c r="V17" s="10">
        <f t="shared" si="3"/>
        <v>9.6153846153846159E-2</v>
      </c>
    </row>
    <row r="18" spans="2:22" x14ac:dyDescent="0.2">
      <c r="B18" t="s">
        <v>21</v>
      </c>
      <c r="C18" t="s">
        <v>32</v>
      </c>
      <c r="D18" t="s">
        <v>19</v>
      </c>
      <c r="E18">
        <v>0</v>
      </c>
      <c r="F18">
        <v>0</v>
      </c>
      <c r="G18">
        <v>0</v>
      </c>
      <c r="H18">
        <v>0</v>
      </c>
      <c r="I18">
        <v>0</v>
      </c>
      <c r="J18">
        <v>0</v>
      </c>
      <c r="K18">
        <v>0</v>
      </c>
      <c r="L18">
        <v>0</v>
      </c>
      <c r="M18">
        <v>0</v>
      </c>
      <c r="N18">
        <v>0</v>
      </c>
      <c r="O18">
        <v>0</v>
      </c>
      <c r="P18">
        <v>0</v>
      </c>
      <c r="Q18">
        <v>0</v>
      </c>
      <c r="R18">
        <v>0</v>
      </c>
      <c r="S18">
        <v>0</v>
      </c>
      <c r="T18">
        <v>0</v>
      </c>
      <c r="U18">
        <f t="shared" si="2"/>
        <v>0</v>
      </c>
      <c r="V18" s="10">
        <f t="shared" si="3"/>
        <v>0</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05FCE-4173-498A-9438-E4BA4DD8AA18}">
  <dimension ref="A1:O8"/>
  <sheetViews>
    <sheetView workbookViewId="0"/>
  </sheetViews>
  <sheetFormatPr defaultRowHeight="12.75" x14ac:dyDescent="0.2"/>
  <cols>
    <col min="1" max="1" width="19.28515625" customWidth="1"/>
    <col min="2" max="2" width="65.7109375" customWidth="1"/>
    <col min="3" max="9" width="10" bestFit="1" customWidth="1"/>
    <col min="10" max="14" width="10" customWidth="1"/>
  </cols>
  <sheetData>
    <row r="1" spans="1:15" x14ac:dyDescent="0.2">
      <c r="A1" s="1" t="s">
        <v>22</v>
      </c>
      <c r="B1" t="s">
        <v>24</v>
      </c>
    </row>
    <row r="2" spans="1:15" ht="25.5" x14ac:dyDescent="0.2">
      <c r="A2" s="5" t="s">
        <v>1</v>
      </c>
      <c r="B2" s="2" t="s">
        <v>40</v>
      </c>
    </row>
    <row r="3" spans="1:15" ht="75" customHeight="1" x14ac:dyDescent="0.2">
      <c r="A3" s="5" t="s">
        <v>0</v>
      </c>
      <c r="B3" s="2" t="s">
        <v>56</v>
      </c>
    </row>
    <row r="4" spans="1:15" ht="63.75" customHeight="1" x14ac:dyDescent="0.2">
      <c r="A4" s="4" t="s">
        <v>6</v>
      </c>
      <c r="B4" s="3" t="s">
        <v>36</v>
      </c>
    </row>
    <row r="5" spans="1:15" x14ac:dyDescent="0.2">
      <c r="A5" s="5" t="s">
        <v>3</v>
      </c>
      <c r="B5" s="5"/>
      <c r="C5" s="1" t="s">
        <v>10</v>
      </c>
      <c r="D5" s="1" t="s">
        <v>11</v>
      </c>
      <c r="E5" s="1" t="s">
        <v>12</v>
      </c>
      <c r="F5" s="1" t="s">
        <v>13</v>
      </c>
      <c r="G5" s="1" t="s">
        <v>14</v>
      </c>
      <c r="H5" s="1" t="s">
        <v>33</v>
      </c>
      <c r="I5" s="1" t="s">
        <v>35</v>
      </c>
      <c r="J5" s="1" t="s">
        <v>44</v>
      </c>
      <c r="K5" s="1" t="s">
        <v>48</v>
      </c>
      <c r="L5" s="1" t="s">
        <v>49</v>
      </c>
      <c r="M5" s="1" t="s">
        <v>50</v>
      </c>
      <c r="N5" s="1" t="s">
        <v>53</v>
      </c>
      <c r="O5" s="1" t="s">
        <v>5</v>
      </c>
    </row>
    <row r="6" spans="1:15" x14ac:dyDescent="0.2">
      <c r="A6" s="5"/>
      <c r="B6" s="7" t="s">
        <v>37</v>
      </c>
      <c r="C6" s="9">
        <f t="shared" ref="C6:N6" si="0">SUM(C7:C8)</f>
        <v>11</v>
      </c>
      <c r="D6" s="9">
        <f t="shared" si="0"/>
        <v>22</v>
      </c>
      <c r="E6" s="9">
        <f t="shared" si="0"/>
        <v>23</v>
      </c>
      <c r="F6" s="9">
        <f t="shared" si="0"/>
        <v>16</v>
      </c>
      <c r="G6" s="9">
        <f t="shared" si="0"/>
        <v>17</v>
      </c>
      <c r="H6" s="9">
        <f t="shared" si="0"/>
        <v>16</v>
      </c>
      <c r="I6" s="9">
        <f t="shared" si="0"/>
        <v>22</v>
      </c>
      <c r="J6" s="9">
        <f t="shared" si="0"/>
        <v>26</v>
      </c>
      <c r="K6" s="9">
        <f t="shared" si="0"/>
        <v>28</v>
      </c>
      <c r="L6" s="9">
        <f t="shared" si="0"/>
        <v>16</v>
      </c>
      <c r="M6" s="9">
        <f t="shared" si="0"/>
        <v>14</v>
      </c>
      <c r="N6" s="9">
        <f t="shared" si="0"/>
        <v>13</v>
      </c>
      <c r="O6" s="9">
        <f>SUM(O7:O8)</f>
        <v>224</v>
      </c>
    </row>
    <row r="7" spans="1:15" x14ac:dyDescent="0.2">
      <c r="B7" s="7" t="s">
        <v>38</v>
      </c>
      <c r="C7">
        <v>5</v>
      </c>
      <c r="D7">
        <v>10</v>
      </c>
      <c r="E7">
        <v>14</v>
      </c>
      <c r="F7">
        <v>4</v>
      </c>
      <c r="G7">
        <v>9</v>
      </c>
      <c r="H7">
        <v>8</v>
      </c>
      <c r="I7">
        <v>11</v>
      </c>
      <c r="J7">
        <v>8</v>
      </c>
      <c r="K7">
        <v>10</v>
      </c>
      <c r="L7">
        <v>4</v>
      </c>
      <c r="M7">
        <v>6</v>
      </c>
      <c r="N7">
        <v>3</v>
      </c>
      <c r="O7">
        <f>SUM(C7:N7)</f>
        <v>92</v>
      </c>
    </row>
    <row r="8" spans="1:15" x14ac:dyDescent="0.2">
      <c r="B8" s="7" t="s">
        <v>39</v>
      </c>
      <c r="C8">
        <v>6</v>
      </c>
      <c r="D8">
        <v>12</v>
      </c>
      <c r="E8">
        <v>9</v>
      </c>
      <c r="F8">
        <v>12</v>
      </c>
      <c r="G8">
        <v>8</v>
      </c>
      <c r="H8">
        <v>8</v>
      </c>
      <c r="I8">
        <v>11</v>
      </c>
      <c r="J8">
        <v>18</v>
      </c>
      <c r="K8">
        <v>18</v>
      </c>
      <c r="L8">
        <v>12</v>
      </c>
      <c r="M8">
        <v>8</v>
      </c>
      <c r="N8">
        <v>10</v>
      </c>
      <c r="O8">
        <f>SUM(C8:N8)</f>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workbookViewId="0"/>
  </sheetViews>
  <sheetFormatPr defaultRowHeight="12.75" x14ac:dyDescent="0.2"/>
  <cols>
    <col min="1" max="1" width="19.28515625" customWidth="1"/>
    <col min="2" max="2" width="65.7109375" customWidth="1"/>
    <col min="3" max="9" width="10" bestFit="1" customWidth="1"/>
    <col min="10" max="14" width="10" customWidth="1"/>
  </cols>
  <sheetData>
    <row r="1" spans="1:15" x14ac:dyDescent="0.2">
      <c r="A1" s="1" t="s">
        <v>22</v>
      </c>
      <c r="B1" t="s">
        <v>24</v>
      </c>
    </row>
    <row r="2" spans="1:15" ht="37.5" customHeight="1" x14ac:dyDescent="0.2">
      <c r="A2" s="5" t="s">
        <v>1</v>
      </c>
      <c r="B2" s="2" t="s">
        <v>41</v>
      </c>
    </row>
    <row r="3" spans="1:15" ht="75" customHeight="1" x14ac:dyDescent="0.2">
      <c r="A3" s="5" t="s">
        <v>0</v>
      </c>
      <c r="B3" s="2" t="s">
        <v>57</v>
      </c>
    </row>
    <row r="4" spans="1:15" ht="63.75" customHeight="1" x14ac:dyDescent="0.2">
      <c r="A4" s="4" t="s">
        <v>6</v>
      </c>
      <c r="B4" s="3" t="s">
        <v>36</v>
      </c>
    </row>
    <row r="5" spans="1:15" x14ac:dyDescent="0.2">
      <c r="A5" s="5" t="s">
        <v>3</v>
      </c>
      <c r="B5" s="5"/>
      <c r="C5" s="1" t="s">
        <v>10</v>
      </c>
      <c r="D5" s="1" t="s">
        <v>11</v>
      </c>
      <c r="E5" s="1" t="s">
        <v>12</v>
      </c>
      <c r="F5" s="1" t="s">
        <v>13</v>
      </c>
      <c r="G5" s="1" t="s">
        <v>14</v>
      </c>
      <c r="H5" s="1" t="s">
        <v>33</v>
      </c>
      <c r="I5" s="1" t="s">
        <v>35</v>
      </c>
      <c r="J5" s="1" t="s">
        <v>44</v>
      </c>
      <c r="K5" s="1" t="s">
        <v>48</v>
      </c>
      <c r="L5" s="1" t="s">
        <v>49</v>
      </c>
      <c r="M5" s="1" t="s">
        <v>50</v>
      </c>
      <c r="N5" s="1" t="s">
        <v>53</v>
      </c>
      <c r="O5" s="1" t="s">
        <v>5</v>
      </c>
    </row>
    <row r="6" spans="1:15" ht="25.5" x14ac:dyDescent="0.2">
      <c r="A6" s="5"/>
      <c r="B6" s="2" t="s">
        <v>45</v>
      </c>
      <c r="C6" s="9">
        <f>SUM(C7:C8)</f>
        <v>0</v>
      </c>
      <c r="D6" s="9">
        <f t="shared" ref="D6:O6" si="0">SUM(D7:D8)</f>
        <v>0</v>
      </c>
      <c r="E6" s="9">
        <f t="shared" si="0"/>
        <v>1</v>
      </c>
      <c r="F6" s="9">
        <f t="shared" si="0"/>
        <v>0</v>
      </c>
      <c r="G6" s="9">
        <f t="shared" si="0"/>
        <v>0</v>
      </c>
      <c r="H6" s="9">
        <f t="shared" si="0"/>
        <v>0</v>
      </c>
      <c r="I6" s="9">
        <f t="shared" si="0"/>
        <v>0</v>
      </c>
      <c r="J6" s="9">
        <f t="shared" si="0"/>
        <v>3</v>
      </c>
      <c r="K6" s="9">
        <f t="shared" si="0"/>
        <v>0</v>
      </c>
      <c r="L6" s="9">
        <f t="shared" si="0"/>
        <v>1</v>
      </c>
      <c r="M6" s="9">
        <f t="shared" si="0"/>
        <v>0</v>
      </c>
      <c r="N6" s="9">
        <f t="shared" si="0"/>
        <v>1</v>
      </c>
      <c r="O6" s="9">
        <f t="shared" si="0"/>
        <v>6</v>
      </c>
    </row>
    <row r="7" spans="1:15" ht="25.5" x14ac:dyDescent="0.2">
      <c r="A7" s="6"/>
      <c r="B7" s="2" t="s">
        <v>27</v>
      </c>
      <c r="C7">
        <v>0</v>
      </c>
      <c r="D7">
        <v>0</v>
      </c>
      <c r="E7">
        <v>1</v>
      </c>
      <c r="F7">
        <v>0</v>
      </c>
      <c r="G7">
        <v>0</v>
      </c>
      <c r="H7">
        <v>0</v>
      </c>
      <c r="I7">
        <v>0</v>
      </c>
      <c r="J7">
        <v>3</v>
      </c>
      <c r="K7">
        <v>0</v>
      </c>
      <c r="L7">
        <v>1</v>
      </c>
      <c r="M7">
        <v>0</v>
      </c>
      <c r="N7">
        <v>1</v>
      </c>
      <c r="O7">
        <f>SUM(C7:N7)</f>
        <v>6</v>
      </c>
    </row>
    <row r="8" spans="1:15" ht="25.5" x14ac:dyDescent="0.2">
      <c r="A8" s="6"/>
      <c r="B8" s="2" t="s">
        <v>28</v>
      </c>
      <c r="C8">
        <v>0</v>
      </c>
      <c r="D8">
        <v>0</v>
      </c>
      <c r="E8">
        <v>0</v>
      </c>
      <c r="F8">
        <v>0</v>
      </c>
      <c r="G8">
        <v>0</v>
      </c>
      <c r="H8">
        <v>0</v>
      </c>
      <c r="I8">
        <v>0</v>
      </c>
      <c r="J8">
        <v>0</v>
      </c>
      <c r="K8">
        <v>0</v>
      </c>
      <c r="L8">
        <v>0</v>
      </c>
      <c r="M8">
        <v>0</v>
      </c>
      <c r="N8">
        <v>0</v>
      </c>
      <c r="O8">
        <f>SUM(C8:N8)</f>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012B7-2059-4E95-948A-BF5BF6C72865}">
  <dimension ref="A1:U12"/>
  <sheetViews>
    <sheetView workbookViewId="0"/>
  </sheetViews>
  <sheetFormatPr defaultRowHeight="12.75" x14ac:dyDescent="0.2"/>
  <cols>
    <col min="1" max="1" width="19.28515625" customWidth="1"/>
    <col min="2" max="2" width="68.140625" customWidth="1"/>
    <col min="3" max="3" width="16.85546875" bestFit="1" customWidth="1"/>
    <col min="4" max="15" width="10" bestFit="1" customWidth="1"/>
    <col min="16" max="19" width="10" customWidth="1"/>
    <col min="21" max="21" width="13.5703125" bestFit="1" customWidth="1"/>
  </cols>
  <sheetData>
    <row r="1" spans="1:21" x14ac:dyDescent="0.2">
      <c r="A1" s="1" t="s">
        <v>22</v>
      </c>
      <c r="B1" t="s">
        <v>26</v>
      </c>
    </row>
    <row r="2" spans="1:21" x14ac:dyDescent="0.2">
      <c r="A2" s="4" t="s">
        <v>1</v>
      </c>
      <c r="B2" t="s">
        <v>42</v>
      </c>
    </row>
    <row r="3" spans="1:21" ht="75" customHeight="1" x14ac:dyDescent="0.2">
      <c r="A3" s="4" t="s">
        <v>2</v>
      </c>
      <c r="B3" s="3" t="s">
        <v>55</v>
      </c>
    </row>
    <row r="4" spans="1:21" ht="63.75" customHeight="1" x14ac:dyDescent="0.2">
      <c r="A4" s="4" t="s">
        <v>6</v>
      </c>
      <c r="B4" s="3" t="s">
        <v>46</v>
      </c>
    </row>
    <row r="5" spans="1:21" x14ac:dyDescent="0.2">
      <c r="A5" s="4" t="s">
        <v>3</v>
      </c>
      <c r="B5" s="1" t="s">
        <v>16</v>
      </c>
      <c r="C5" s="1" t="s">
        <v>15</v>
      </c>
      <c r="D5" s="8" t="s">
        <v>34</v>
      </c>
      <c r="E5" s="8" t="s">
        <v>7</v>
      </c>
      <c r="F5" s="8" t="s">
        <v>8</v>
      </c>
      <c r="G5" s="8" t="s">
        <v>9</v>
      </c>
      <c r="H5" s="8" t="s">
        <v>10</v>
      </c>
      <c r="I5" s="8" t="s">
        <v>11</v>
      </c>
      <c r="J5" s="8" t="s">
        <v>12</v>
      </c>
      <c r="K5" s="8" t="s">
        <v>13</v>
      </c>
      <c r="L5" s="8" t="s">
        <v>14</v>
      </c>
      <c r="M5" s="8" t="s">
        <v>33</v>
      </c>
      <c r="N5" s="8" t="s">
        <v>35</v>
      </c>
      <c r="O5" s="8" t="s">
        <v>44</v>
      </c>
      <c r="P5" s="8" t="s">
        <v>48</v>
      </c>
      <c r="Q5" s="8" t="s">
        <v>49</v>
      </c>
      <c r="R5" s="8" t="s">
        <v>50</v>
      </c>
      <c r="S5" s="8" t="s">
        <v>53</v>
      </c>
      <c r="T5" s="8" t="s">
        <v>5</v>
      </c>
      <c r="U5" s="8" t="s">
        <v>43</v>
      </c>
    </row>
    <row r="6" spans="1:21" x14ac:dyDescent="0.2">
      <c r="B6" t="s">
        <v>17</v>
      </c>
      <c r="C6" t="s">
        <v>18</v>
      </c>
      <c r="D6">
        <v>0</v>
      </c>
      <c r="E6">
        <v>0</v>
      </c>
      <c r="F6">
        <v>0</v>
      </c>
      <c r="G6">
        <v>110</v>
      </c>
      <c r="H6">
        <v>17</v>
      </c>
      <c r="I6">
        <v>48</v>
      </c>
      <c r="J6">
        <v>55</v>
      </c>
      <c r="K6">
        <v>161</v>
      </c>
      <c r="L6">
        <v>83</v>
      </c>
      <c r="M6">
        <v>56</v>
      </c>
      <c r="N6">
        <v>78</v>
      </c>
      <c r="O6">
        <v>86</v>
      </c>
      <c r="P6">
        <v>80</v>
      </c>
      <c r="Q6">
        <v>144</v>
      </c>
      <c r="R6">
        <v>122</v>
      </c>
      <c r="S6">
        <v>111</v>
      </c>
      <c r="T6">
        <f>SUM(D6:S6)</f>
        <v>1151</v>
      </c>
      <c r="U6" s="10">
        <f>T6/SUM($T$6:$T$8)</f>
        <v>0.38175787728026533</v>
      </c>
    </row>
    <row r="7" spans="1:21" x14ac:dyDescent="0.2">
      <c r="B7" t="s">
        <v>17</v>
      </c>
      <c r="C7" t="s">
        <v>20</v>
      </c>
      <c r="D7">
        <v>0</v>
      </c>
      <c r="E7">
        <v>0</v>
      </c>
      <c r="F7">
        <v>1</v>
      </c>
      <c r="G7">
        <v>174</v>
      </c>
      <c r="H7">
        <v>20</v>
      </c>
      <c r="I7">
        <v>92</v>
      </c>
      <c r="J7">
        <v>67</v>
      </c>
      <c r="K7">
        <v>333</v>
      </c>
      <c r="L7">
        <v>128</v>
      </c>
      <c r="M7">
        <v>135</v>
      </c>
      <c r="N7">
        <v>145</v>
      </c>
      <c r="O7">
        <v>153</v>
      </c>
      <c r="P7">
        <v>127</v>
      </c>
      <c r="Q7">
        <v>162</v>
      </c>
      <c r="R7">
        <v>152</v>
      </c>
      <c r="S7">
        <v>146</v>
      </c>
      <c r="T7">
        <f>SUM(D7:S7)</f>
        <v>1835</v>
      </c>
      <c r="U7" s="10">
        <f>T7/SUM($T$6:$T$8)</f>
        <v>0.60862354892205639</v>
      </c>
    </row>
    <row r="8" spans="1:21" x14ac:dyDescent="0.2">
      <c r="B8" t="s">
        <v>17</v>
      </c>
      <c r="C8" t="s">
        <v>19</v>
      </c>
      <c r="D8">
        <v>0</v>
      </c>
      <c r="E8">
        <v>0</v>
      </c>
      <c r="F8">
        <v>0</v>
      </c>
      <c r="G8">
        <v>0</v>
      </c>
      <c r="H8">
        <v>0</v>
      </c>
      <c r="I8">
        <v>0</v>
      </c>
      <c r="J8">
        <v>0</v>
      </c>
      <c r="K8">
        <v>0</v>
      </c>
      <c r="L8">
        <v>0</v>
      </c>
      <c r="M8">
        <v>0</v>
      </c>
      <c r="N8">
        <v>3</v>
      </c>
      <c r="O8">
        <v>6</v>
      </c>
      <c r="P8">
        <v>0</v>
      </c>
      <c r="Q8">
        <v>12</v>
      </c>
      <c r="R8">
        <v>8</v>
      </c>
      <c r="S8">
        <v>0</v>
      </c>
      <c r="T8">
        <f>SUM(D8:S8)</f>
        <v>29</v>
      </c>
      <c r="U8" s="10">
        <f>T8/SUM($T$6:$T$8)</f>
        <v>9.6185737976782759E-3</v>
      </c>
    </row>
    <row r="10" spans="1:21" x14ac:dyDescent="0.2">
      <c r="B10" t="s">
        <v>21</v>
      </c>
      <c r="C10" t="s">
        <v>18</v>
      </c>
      <c r="D10">
        <v>0</v>
      </c>
      <c r="E10">
        <v>0</v>
      </c>
      <c r="F10">
        <v>0</v>
      </c>
      <c r="G10">
        <v>0</v>
      </c>
      <c r="H10">
        <v>0</v>
      </c>
      <c r="I10">
        <v>0</v>
      </c>
      <c r="J10">
        <v>0</v>
      </c>
      <c r="K10">
        <v>0</v>
      </c>
      <c r="L10">
        <v>1</v>
      </c>
      <c r="M10">
        <v>0</v>
      </c>
      <c r="N10">
        <v>2</v>
      </c>
      <c r="O10">
        <v>14</v>
      </c>
      <c r="P10">
        <v>1</v>
      </c>
      <c r="Q10">
        <v>7</v>
      </c>
      <c r="R10">
        <v>10</v>
      </c>
      <c r="S10">
        <v>13</v>
      </c>
      <c r="T10">
        <f>SUM(D10:S10)</f>
        <v>48</v>
      </c>
      <c r="U10" s="10">
        <f>T10/SUM($T$10:$T$12)</f>
        <v>0.55172413793103448</v>
      </c>
    </row>
    <row r="11" spans="1:21" x14ac:dyDescent="0.2">
      <c r="B11" t="s">
        <v>21</v>
      </c>
      <c r="C11" t="s">
        <v>20</v>
      </c>
      <c r="D11">
        <v>0</v>
      </c>
      <c r="E11">
        <v>0</v>
      </c>
      <c r="F11">
        <v>0</v>
      </c>
      <c r="G11">
        <v>0</v>
      </c>
      <c r="H11">
        <v>0</v>
      </c>
      <c r="I11">
        <v>0</v>
      </c>
      <c r="J11">
        <v>0</v>
      </c>
      <c r="K11">
        <v>0</v>
      </c>
      <c r="L11">
        <v>0</v>
      </c>
      <c r="M11">
        <v>0</v>
      </c>
      <c r="N11">
        <v>4</v>
      </c>
      <c r="O11">
        <v>7</v>
      </c>
      <c r="P11">
        <v>3</v>
      </c>
      <c r="Q11">
        <v>5</v>
      </c>
      <c r="R11">
        <v>4</v>
      </c>
      <c r="S11">
        <v>16</v>
      </c>
      <c r="T11">
        <f>SUM(D11:S11)</f>
        <v>39</v>
      </c>
      <c r="U11" s="10">
        <f>T11/SUM($T$10:$T$12)</f>
        <v>0.44827586206896552</v>
      </c>
    </row>
    <row r="12" spans="1:21" x14ac:dyDescent="0.2">
      <c r="B12" t="s">
        <v>21</v>
      </c>
      <c r="C12" t="s">
        <v>19</v>
      </c>
      <c r="D12">
        <v>0</v>
      </c>
      <c r="E12">
        <v>0</v>
      </c>
      <c r="F12">
        <v>0</v>
      </c>
      <c r="G12">
        <v>0</v>
      </c>
      <c r="H12">
        <v>0</v>
      </c>
      <c r="I12">
        <v>0</v>
      </c>
      <c r="J12">
        <v>0</v>
      </c>
      <c r="K12">
        <v>0</v>
      </c>
      <c r="L12">
        <v>0</v>
      </c>
      <c r="M12">
        <v>0</v>
      </c>
      <c r="N12">
        <v>0</v>
      </c>
      <c r="O12">
        <v>0</v>
      </c>
      <c r="P12">
        <v>0</v>
      </c>
      <c r="Q12">
        <v>0</v>
      </c>
      <c r="R12">
        <v>0</v>
      </c>
      <c r="S12">
        <v>0</v>
      </c>
      <c r="T12">
        <f>SUM(D12:S12)</f>
        <v>0</v>
      </c>
      <c r="U12" s="10">
        <f>T12/SUM($T$10:$T$12)</f>
        <v>0</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88068ACF89E84F925A8831C32630E0" ma:contentTypeVersion="9" ma:contentTypeDescription="Create a new document." ma:contentTypeScope="" ma:versionID="12cd39a06b39ffc75f5ebfb7a2d600e3">
  <xsd:schema xmlns:xsd="http://www.w3.org/2001/XMLSchema" xmlns:xs="http://www.w3.org/2001/XMLSchema" xmlns:p="http://schemas.microsoft.com/office/2006/metadata/properties" xmlns:ns2="a82c12e9-f0fe-44ba-8a31-bf8257c71c77" xmlns:ns3="7467b07a-63e4-4526-818f-48c6a4d2dc7d" targetNamespace="http://schemas.microsoft.com/office/2006/metadata/properties" ma:root="true" ma:fieldsID="7cc7a31dd47a41666e8e3bc8e43e908e" ns2:_="" ns3:_="">
    <xsd:import namespace="a82c12e9-f0fe-44ba-8a31-bf8257c71c77"/>
    <xsd:import namespace="7467b07a-63e4-4526-818f-48c6a4d2dc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c12e9-f0fe-44ba-8a31-bf8257c71c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67b07a-63e4-4526-818f-48c6a4d2dc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AFB86D-08D2-4D7B-A732-E4840ABA4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c12e9-f0fe-44ba-8a31-bf8257c71c77"/>
    <ds:schemaRef ds:uri="7467b07a-63e4-4526-818f-48c6a4d2dc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EF27D1-2512-4660-B486-D718DFBBC449}">
  <ds:schemaRefs>
    <ds:schemaRef ds:uri="http://schemas.microsoft.com/sharepoint/v3/contenttype/forms"/>
  </ds:schemaRefs>
</ds:datastoreItem>
</file>

<file path=customXml/itemProps3.xml><?xml version="1.0" encoding="utf-8"?>
<ds:datastoreItem xmlns:ds="http://schemas.openxmlformats.org/officeDocument/2006/customXml" ds:itemID="{104D5FED-64D2-4B5F-8025-CE0BA028A33C}">
  <ds:schemaRefs>
    <ds:schemaRef ds:uri="7467b07a-63e4-4526-818f-48c6a4d2dc7d"/>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82c12e9-f0fe-44ba-8a31-bf8257c71c7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I. Foreign Inspections</vt:lpstr>
      <vt:lpstr>II. Imported HF Recalls</vt:lpstr>
      <vt:lpstr>III. Imported AF Recalls</vt:lpstr>
      <vt:lpstr>I. FSVP Inspections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Matthew</dc:creator>
  <cp:lastModifiedBy>Cecil, Matthew</cp:lastModifiedBy>
  <dcterms:created xsi:type="dcterms:W3CDTF">2018-12-04T12:57:07Z</dcterms:created>
  <dcterms:modified xsi:type="dcterms:W3CDTF">2021-03-26T15:13:36Z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0x0101000988068ACF89E84F925A8831C32630E0</vt:lpwstr>
  </property>
</Properties>
</file>