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H:\FDA-TRACK\CDER\9-4-2019\Datasets\"/>
    </mc:Choice>
  </mc:AlternateContent>
  <xr:revisionPtr revIDLastSave="0" documentId="13_ncr:1_{077A4CFD-D15C-44FB-93B7-EE04AC744C68}" xr6:coauthVersionLast="36" xr6:coauthVersionMax="36" xr10:uidLastSave="{00000000-0000-0000-0000-000000000000}"/>
  <bookViews>
    <workbookView xWindow="60" yWindow="3672" windowWidth="19008" windowHeight="8808" tabRatio="830" xr2:uid="{00000000-000D-0000-FFFF-FFFF00000000}"/>
  </bookViews>
  <sheets>
    <sheet name="Biosimilars Dataset" sheetId="7" r:id="rId1"/>
  </sheets>
  <definedNames>
    <definedName name="_xlnm._FilterDatabase" localSheetId="0" hidden="1">'Biosimilars Dataset'!$A$1:$AM$13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J10" i="7" l="1"/>
  <c r="AG10" i="7"/>
  <c r="AJ9" i="7"/>
  <c r="AG9" i="7"/>
  <c r="AJ8" i="7"/>
  <c r="AG8" i="7"/>
  <c r="AJ7" i="7"/>
  <c r="AG7" i="7"/>
  <c r="AJ6" i="7"/>
  <c r="AG6" i="7"/>
  <c r="AJ5" i="7"/>
  <c r="AG5" i="7"/>
  <c r="AJ4" i="7"/>
  <c r="AG4" i="7"/>
  <c r="AJ3" i="7"/>
  <c r="AG3" i="7"/>
  <c r="AJ2" i="7"/>
  <c r="AG2" i="7"/>
</calcChain>
</file>

<file path=xl/sharedStrings.xml><?xml version="1.0" encoding="utf-8"?>
<sst xmlns="http://schemas.openxmlformats.org/spreadsheetml/2006/main" count="39" uniqueCount="28">
  <si>
    <t>Biosimilars</t>
  </si>
  <si>
    <t>CDER Dashboard Name</t>
  </si>
  <si>
    <t>Metric Definition</t>
  </si>
  <si>
    <t>Metric</t>
  </si>
  <si>
    <t>The User Fee Acts (UFA) authorize FDA to collect fees from industry to be used for additional resources that will ensure that CDER maintains an efficient and effective review process. Under each UFA, CDER commits to accomplishing a wide array of goals within a specified time.</t>
  </si>
  <si>
    <t>Biosimilar biological product development (BPD) program refers to FDA’s program for expediting the process for the review of submissions in connection with biosimilar biological product development.</t>
  </si>
  <si>
    <t>A Biosimilar Initial Advisory (BIA) meeting is an initial discussion on whether licensure would be feasible for a particular product, and, if so, general advice on the expected content of the development program.</t>
  </si>
  <si>
    <t>A meeting that is necessary for an otherwise stalled development program to proceed or a meeting to address an important safety issue.</t>
  </si>
  <si>
    <t>A meeting where an applicant receives advice on specific issues regarding an ongoing BPD program and FDA conducts a substantive review of summary data.  This meeting facilitates biosimilar product development by providing a process for iterative advice and clarity throughout the development stage.</t>
  </si>
  <si>
    <t>An in-depth data review meeting that will involve the review of full study reports, rather than summaries, and advice regarding an ongoing development program.</t>
  </si>
  <si>
    <t>A presubmission meeting to discuss the format and content of a planned biosimilar application (BLA) or supplement.</t>
  </si>
  <si>
    <t>BIA and BPD Type 2 meetings can be conducted by written response only (WRO).</t>
  </si>
  <si>
    <t>Number of biosimilar development programs enrolled in the BPD Program</t>
  </si>
  <si>
    <t>Testing a new drug typically requires that the product be transported or distributed across state lines. FDA’s determination of a drug as an Investigational New Drug (IND) enables this action and essentially begins a drug’s journey through the evaluation and testing process necessary for FDA approval. A Commercial IND is an IND for which the sponsor is usually a corporate entity.</t>
  </si>
  <si>
    <t>Percent of actions within goal BsUFA</t>
  </si>
  <si>
    <t>Number of BsUFA meetings scheduled to be held - Written Response Only (WRO) Scheduled</t>
  </si>
  <si>
    <t>Number of BsUFA meetings scheduled to be held - BPD Type 4 Meetings Scheduled</t>
  </si>
  <si>
    <t>Number of BsUFA meetings scheduled to be held - BPD Type 3 Meetings Scheduled</t>
  </si>
  <si>
    <t>Number of BsUFA meetings scheduled to be held - BPD Type 2 Meetings Scheduled</t>
  </si>
  <si>
    <t>Number of BsUFA meetings scheduled to be held - BPD Type 1 Meetings Scheduled</t>
  </si>
  <si>
    <t>Number of BsUFA meetings scheduled to be held - Biosimilar Initial Advisory Meetings Scheduled</t>
  </si>
  <si>
    <t>BsUFA requires CDER to commit to a variety of actions within specified times during review of a new biosimilar application. Approval is one such action and indicates a biosimilar can be marketed.
A Biosimilar Biologic License Application (BLA) is the application a manufacturer of a biosimilar or interchangeable product submits under 351(k) of the PHS Act to CDER for consideration of approval.</t>
  </si>
  <si>
    <t xml:space="preserve">Number of BsUFA original supplements with clinical data </t>
  </si>
  <si>
    <t>Number of original BLA submissions</t>
  </si>
  <si>
    <t>Under the Biosimilars User Fee Act (BsUFA), sponsors are assessed user fees that provide FDA with the additional resources needed to meet agreed upon performance goals.  BsUFA sets goal dates for CDER to take action on biosimilar applications submitted for review.  An action is a decision.  Examples include, approving a biosimilar, not approving a biosimilar, and delaying approval for a biosimilar for further information. 
A Biosimilar Biologic License Application (BLA) is the application a manufacturer of a biosimilar or interchangeable product submits under 351(k) of the PHS Act to CDER for consideration of approval.</t>
  </si>
  <si>
    <t xml:space="preserve">Under the Biosimilars User Fee Act (BsUFA), sponsors are assessed user fees that provide FDA with the additional resources needed to meet agreed upon performance goals.  BsUFA sets goal dates for CDER to take action on biosimilar applications submitted for review.  An action is a decision.  Examples include, approving a biosimilar, not approving a biosimilar, and delaying approval for a biosimilar for further information. 
Supplements with clinical data to biosimilar BLAs are applications to make certain changes (e.g., add an indication) to an approved marketing application. </t>
  </si>
  <si>
    <t>Number of original BLA approvals</t>
  </si>
  <si>
    <t>Number of new commercial INDs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</si>
</sst>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0" x14ac:knownFonts="1">
    <font>
      <sz val="10"/>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b/>
      <sz val="18"/>
      <color theme="3"/>
      <name val="Calibri Light"/>
      <family val="2"/>
      <scheme val="major"/>
    </font>
    <font>
      <sz val="10"/>
      <color rgb="FF000000"/>
      <name val="Arial"/>
      <family val="2"/>
    </font>
    <font>
      <b/>
      <sz val="10"/>
      <name val="Georgia"/>
      <family val="1"/>
    </font>
    <font>
      <sz val="10"/>
      <name val="Georgia"/>
      <family val="1"/>
    </font>
    <font>
      <sz val="10"/>
      <color theme="1"/>
      <name val="Georgia"/>
      <family val="1"/>
    </font>
  </fonts>
  <fills count="2">
    <fill>
      <patternFill patternType="none"/>
    </fill>
    <fill>
      <patternFill patternType="gray125"/>
    </fill>
  </fills>
  <borders count="1">
    <border>
      <left/>
      <right/>
      <top/>
      <bottom/>
      <diagonal/>
    </border>
  </borders>
  <cellStyleXfs count="12">
    <xf numFmtId="0" fontId="0" fillId="0" borderId="0"/>
    <xf numFmtId="0" fontId="4" fillId="0" borderId="0"/>
    <xf numFmtId="9" fontId="4" fillId="0" borderId="0" applyFont="0" applyFill="0" applyBorder="0" applyAlignment="0" applyProtection="0"/>
    <xf numFmtId="0" fontId="5" fillId="0" borderId="0" applyNumberFormat="0" applyFill="0" applyBorder="0" applyAlignment="0" applyProtection="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0" fontId="1" fillId="0" borderId="0"/>
  </cellStyleXfs>
  <cellXfs count="18">
    <xf numFmtId="0" fontId="0" fillId="0" borderId="0" xfId="0"/>
    <xf numFmtId="0" fontId="7" fillId="0" borderId="0" xfId="0" applyFont="1" applyFill="1" applyBorder="1" applyAlignment="1">
      <alignment horizontal="left" vertical="top"/>
    </xf>
    <xf numFmtId="0" fontId="7" fillId="0" borderId="0" xfId="1" applyFont="1" applyFill="1" applyBorder="1" applyAlignment="1">
      <alignment horizontal="left" vertical="top" wrapText="1"/>
    </xf>
    <xf numFmtId="0" fontId="7" fillId="0" borderId="0" xfId="1" applyFont="1" applyFill="1" applyBorder="1" applyAlignment="1">
      <alignment horizontal="left" vertical="top"/>
    </xf>
    <xf numFmtId="164" fontId="7" fillId="0" borderId="0" xfId="1" applyNumberFormat="1" applyFont="1" applyFill="1" applyBorder="1" applyAlignment="1">
      <alignment horizontal="left" vertical="top"/>
    </xf>
    <xf numFmtId="0" fontId="8" fillId="0" borderId="0" xfId="1" applyFont="1" applyFill="1" applyBorder="1" applyAlignment="1">
      <alignment horizontal="left" vertical="top"/>
    </xf>
    <xf numFmtId="0" fontId="8" fillId="0" borderId="0" xfId="0" applyFont="1" applyFill="1" applyBorder="1" applyAlignment="1">
      <alignment horizontal="left" vertical="top"/>
    </xf>
    <xf numFmtId="0" fontId="8" fillId="0" borderId="0" xfId="1" applyNumberFormat="1" applyFont="1" applyFill="1" applyBorder="1" applyAlignment="1">
      <alignment horizontal="left" vertical="top"/>
    </xf>
    <xf numFmtId="3" fontId="8" fillId="0" borderId="0" xfId="4" applyNumberFormat="1" applyFont="1" applyFill="1" applyBorder="1" applyAlignment="1">
      <alignment readingOrder="1"/>
    </xf>
    <xf numFmtId="3" fontId="8" fillId="0" borderId="0" xfId="1" applyNumberFormat="1" applyFont="1" applyFill="1" applyBorder="1" applyAlignment="1">
      <alignment readingOrder="1"/>
    </xf>
    <xf numFmtId="9" fontId="8" fillId="0" borderId="0" xfId="1" applyNumberFormat="1" applyFont="1" applyFill="1" applyBorder="1" applyAlignment="1">
      <alignment readingOrder="1"/>
    </xf>
    <xf numFmtId="0" fontId="8" fillId="0" borderId="0" xfId="1" applyFont="1" applyFill="1" applyBorder="1" applyAlignment="1">
      <alignment horizontal="left" vertical="top" wrapText="1"/>
    </xf>
    <xf numFmtId="3" fontId="8" fillId="0" borderId="0" xfId="1" applyNumberFormat="1" applyFont="1" applyFill="1" applyBorder="1" applyAlignment="1">
      <alignment horizontal="left" vertical="top"/>
    </xf>
    <xf numFmtId="3" fontId="8" fillId="0" borderId="0" xfId="6" applyNumberFormat="1" applyFont="1" applyFill="1" applyBorder="1" applyAlignment="1">
      <alignment horizontal="left" vertical="top"/>
    </xf>
    <xf numFmtId="0" fontId="9" fillId="0" borderId="0" xfId="0" applyFont="1" applyBorder="1" applyAlignment="1">
      <alignment horizontal="left" vertical="top"/>
    </xf>
    <xf numFmtId="3" fontId="8" fillId="0" borderId="0" xfId="1" applyNumberFormat="1" applyFont="1" applyFill="1" applyBorder="1"/>
    <xf numFmtId="9" fontId="8" fillId="0" borderId="0" xfId="1" applyNumberFormat="1" applyFont="1" applyFill="1" applyBorder="1"/>
    <xf numFmtId="3" fontId="8" fillId="0" borderId="0" xfId="1" applyNumberFormat="1" applyFont="1" applyFill="1" applyBorder="1" applyAlignment="1">
      <alignment horizontal="right" readingOrder="1"/>
    </xf>
  </cellXfs>
  <cellStyles count="12">
    <cellStyle name="Normal" xfId="0" builtinId="0"/>
    <cellStyle name="Normal 2" xfId="1" xr:uid="{00000000-0005-0000-0000-000003000000}"/>
    <cellStyle name="Normal 2 2" xfId="6" xr:uid="{00000000-0005-0000-0000-000004000000}"/>
    <cellStyle name="Normal 2 3" xfId="9" xr:uid="{00000000-0005-0000-0000-000003000000}"/>
    <cellStyle name="Normal 3" xfId="5" xr:uid="{00000000-0005-0000-0000-000005000000}"/>
    <cellStyle name="Normal 3 2" xfId="11" xr:uid="{00000000-0005-0000-0000-000004000000}"/>
    <cellStyle name="Normal 4" xfId="8" xr:uid="{00000000-0005-0000-0000-000006000000}"/>
    <cellStyle name="Percent" xfId="4" builtinId="5"/>
    <cellStyle name="Percent 2" xfId="2" xr:uid="{00000000-0005-0000-0000-000008000000}"/>
    <cellStyle name="Percent 2 2" xfId="7" xr:uid="{00000000-0005-0000-0000-000009000000}"/>
    <cellStyle name="Percent 2 3" xfId="10" xr:uid="{00000000-0005-0000-0000-000006000000}"/>
    <cellStyle name="Title 2" xfId="3" xr:uid="{00000000-0005-0000-0000-00000A000000}"/>
  </cellStyles>
  <dxfs count="0"/>
  <tableStyles count="0" defaultTableStyle="TableStyleMedium2" defaultPivotStyle="PivotStyleLight16"/>
  <colors>
    <mruColors>
      <color rgb="FFDBBD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V238"/>
  <sheetViews>
    <sheetView tabSelected="1" zoomScaleNormal="100" workbookViewId="0">
      <pane ySplit="1" topLeftCell="A2" activePane="bottomLeft" state="frozen"/>
      <selection pane="bottomLeft" activeCell="E41" sqref="E41"/>
    </sheetView>
  </sheetViews>
  <sheetFormatPr defaultColWidth="9.109375" defaultRowHeight="13.2" x14ac:dyDescent="0.3"/>
  <cols>
    <col min="1" max="1" width="25.44140625" style="5" customWidth="1"/>
    <col min="2" max="2" width="88.109375" style="11" customWidth="1"/>
    <col min="3" max="3" width="57.5546875" style="5" customWidth="1"/>
    <col min="4" max="4" width="15" style="5" bestFit="1" customWidth="1"/>
    <col min="5" max="5" width="17.44140625" style="5" bestFit="1" customWidth="1"/>
    <col min="6" max="6" width="17.21875" style="5" bestFit="1" customWidth="1"/>
    <col min="7" max="7" width="15.5546875" style="5" bestFit="1" customWidth="1"/>
    <col min="8" max="8" width="16.44140625" style="5" bestFit="1" customWidth="1"/>
    <col min="9" max="9" width="13.6640625" style="5" bestFit="1" customWidth="1"/>
    <col min="10" max="10" width="12" style="5" bestFit="1" customWidth="1"/>
    <col min="11" max="11" width="11.109375" style="5" bestFit="1" customWidth="1"/>
    <col min="12" max="12" width="12" style="5" bestFit="1" customWidth="1"/>
    <col min="13" max="13" width="11.21875" style="5" bestFit="1" customWidth="1"/>
    <col min="14" max="14" width="14.21875" style="5" bestFit="1" customWidth="1"/>
    <col min="15" max="15" width="18.109375" style="5" bestFit="1" customWidth="1"/>
    <col min="16" max="16" width="15.109375" style="5" bestFit="1" customWidth="1"/>
    <col min="17" max="17" width="17.5546875" style="5" bestFit="1" customWidth="1"/>
    <col min="18" max="18" width="17.44140625" style="5" bestFit="1" customWidth="1"/>
    <col min="19" max="19" width="15.33203125" style="5" bestFit="1" customWidth="1"/>
    <col min="20" max="20" width="16.21875" style="5" bestFit="1" customWidth="1"/>
    <col min="21" max="21" width="13.44140625" style="5" bestFit="1" customWidth="1"/>
    <col min="22" max="22" width="11.77734375" style="5" bestFit="1" customWidth="1"/>
    <col min="23" max="23" width="10.88671875" style="5" bestFit="1" customWidth="1"/>
    <col min="24" max="24" width="11.77734375" style="5" bestFit="1" customWidth="1"/>
    <col min="25" max="25" width="11" style="5" bestFit="1" customWidth="1"/>
    <col min="26" max="26" width="14" style="5" bestFit="1" customWidth="1"/>
    <col min="27" max="27" width="17.88671875" style="5" bestFit="1" customWidth="1"/>
    <col min="28" max="28" width="14.88671875" style="5" bestFit="1" customWidth="1"/>
    <col min="29" max="29" width="17.21875" style="5" bestFit="1" customWidth="1"/>
    <col min="30" max="30" width="17.109375" style="5" bestFit="1" customWidth="1"/>
    <col min="31" max="31" width="15.5546875" style="5" bestFit="1" customWidth="1"/>
    <col min="32" max="32" width="16.44140625" style="5" bestFit="1" customWidth="1"/>
    <col min="33" max="33" width="13.6640625" style="5" bestFit="1" customWidth="1"/>
    <col min="34" max="34" width="12" style="5" bestFit="1" customWidth="1"/>
    <col min="35" max="35" width="11.109375" style="5" bestFit="1" customWidth="1"/>
    <col min="36" max="36" width="12" style="5" bestFit="1" customWidth="1"/>
    <col min="37" max="37" width="11.21875" style="5" bestFit="1" customWidth="1"/>
    <col min="38" max="38" width="14.21875" style="5" bestFit="1" customWidth="1"/>
    <col min="39" max="39" width="18.109375" style="5" bestFit="1" customWidth="1"/>
    <col min="40" max="40" width="15.109375" style="5" bestFit="1" customWidth="1"/>
    <col min="41" max="41" width="17.5546875" style="5" bestFit="1" customWidth="1"/>
    <col min="42" max="42" width="17.44140625" style="5" bestFit="1" customWidth="1"/>
    <col min="43" max="43" width="14.88671875" style="5" bestFit="1" customWidth="1"/>
    <col min="44" max="44" width="15.77734375" style="5" bestFit="1" customWidth="1"/>
    <col min="45" max="45" width="13" style="5" bestFit="1" customWidth="1"/>
    <col min="46" max="46" width="11.5546875" style="5" bestFit="1" customWidth="1"/>
    <col min="47" max="47" width="10.6640625" style="5" bestFit="1" customWidth="1"/>
    <col min="48" max="48" width="11.33203125" style="5" bestFit="1" customWidth="1"/>
    <col min="49" max="16384" width="9.109375" style="5"/>
  </cols>
  <sheetData>
    <row r="1" spans="1:48" x14ac:dyDescent="0.3">
      <c r="A1" s="1" t="s">
        <v>1</v>
      </c>
      <c r="B1" s="2" t="s">
        <v>3</v>
      </c>
      <c r="C1" s="3" t="s">
        <v>2</v>
      </c>
      <c r="D1" s="4">
        <v>42278</v>
      </c>
      <c r="E1" s="4">
        <v>42309</v>
      </c>
      <c r="F1" s="4">
        <v>42339</v>
      </c>
      <c r="G1" s="4">
        <v>42370</v>
      </c>
      <c r="H1" s="4">
        <v>42401</v>
      </c>
      <c r="I1" s="4">
        <v>42430</v>
      </c>
      <c r="J1" s="4">
        <v>42461</v>
      </c>
      <c r="K1" s="4">
        <v>42491</v>
      </c>
      <c r="L1" s="4">
        <v>42522</v>
      </c>
      <c r="M1" s="4">
        <v>42552</v>
      </c>
      <c r="N1" s="4">
        <v>42583</v>
      </c>
      <c r="O1" s="4">
        <v>42614</v>
      </c>
      <c r="P1" s="4">
        <v>42644</v>
      </c>
      <c r="Q1" s="4">
        <v>42675</v>
      </c>
      <c r="R1" s="4">
        <v>42705</v>
      </c>
      <c r="S1" s="4">
        <v>42736</v>
      </c>
      <c r="T1" s="4">
        <v>42767</v>
      </c>
      <c r="U1" s="4">
        <v>42795</v>
      </c>
      <c r="V1" s="4">
        <v>42826</v>
      </c>
      <c r="W1" s="4">
        <v>42856</v>
      </c>
      <c r="X1" s="4">
        <v>42887</v>
      </c>
      <c r="Y1" s="4">
        <v>42917</v>
      </c>
      <c r="Z1" s="4">
        <v>42948</v>
      </c>
      <c r="AA1" s="4">
        <v>42979</v>
      </c>
      <c r="AB1" s="4">
        <v>43009</v>
      </c>
      <c r="AC1" s="4">
        <v>43040</v>
      </c>
      <c r="AD1" s="4">
        <v>43070</v>
      </c>
      <c r="AE1" s="4">
        <v>43101</v>
      </c>
      <c r="AF1" s="4">
        <v>43132</v>
      </c>
      <c r="AG1" s="4">
        <v>43160</v>
      </c>
      <c r="AH1" s="4">
        <v>43191</v>
      </c>
      <c r="AI1" s="4">
        <v>43221</v>
      </c>
      <c r="AJ1" s="4">
        <v>43252</v>
      </c>
      <c r="AK1" s="4">
        <v>43282</v>
      </c>
      <c r="AL1" s="4">
        <v>43313</v>
      </c>
      <c r="AM1" s="4">
        <v>43344</v>
      </c>
      <c r="AN1" s="4">
        <v>43374</v>
      </c>
      <c r="AO1" s="4">
        <v>43405</v>
      </c>
      <c r="AP1" s="4">
        <v>43435</v>
      </c>
      <c r="AQ1" s="4">
        <v>43466</v>
      </c>
      <c r="AR1" s="4">
        <v>43497</v>
      </c>
      <c r="AS1" s="4">
        <v>43525</v>
      </c>
      <c r="AT1" s="4">
        <v>43556</v>
      </c>
      <c r="AU1" s="4">
        <v>43586</v>
      </c>
      <c r="AV1" s="4">
        <v>43617</v>
      </c>
    </row>
    <row r="2" spans="1:48" ht="14.4" customHeight="1" x14ac:dyDescent="0.25">
      <c r="A2" s="6" t="s">
        <v>0</v>
      </c>
      <c r="B2" s="5" t="s">
        <v>23</v>
      </c>
      <c r="C2" s="7" t="s">
        <v>24</v>
      </c>
      <c r="D2" s="8"/>
      <c r="E2" s="9"/>
      <c r="F2" s="8">
        <v>2</v>
      </c>
      <c r="G2" s="9"/>
      <c r="H2" s="9"/>
      <c r="I2" s="8">
        <v>1</v>
      </c>
      <c r="J2" s="8"/>
      <c r="K2" s="8"/>
      <c r="L2" s="8">
        <v>0</v>
      </c>
      <c r="M2" s="8"/>
      <c r="N2" s="8"/>
      <c r="O2" s="8">
        <v>1</v>
      </c>
      <c r="P2" s="8"/>
      <c r="Q2" s="8"/>
      <c r="R2" s="8">
        <v>6</v>
      </c>
      <c r="S2" s="8"/>
      <c r="T2" s="8"/>
      <c r="U2" s="8">
        <v>1</v>
      </c>
      <c r="V2" s="8"/>
      <c r="W2" s="8"/>
      <c r="X2" s="8">
        <v>4</v>
      </c>
      <c r="Y2" s="8"/>
      <c r="Z2" s="8"/>
      <c r="AA2" s="8">
        <v>3</v>
      </c>
      <c r="AB2" s="8"/>
      <c r="AC2" s="8"/>
      <c r="AD2" s="8">
        <v>4</v>
      </c>
      <c r="AE2" s="9"/>
      <c r="AF2" s="9"/>
      <c r="AG2" s="17">
        <f>0+0+0</f>
        <v>0</v>
      </c>
      <c r="AH2" s="9"/>
      <c r="AI2" s="9"/>
      <c r="AJ2" s="17">
        <f>0+2+1</f>
        <v>3</v>
      </c>
      <c r="AK2" s="15"/>
      <c r="AL2" s="15"/>
      <c r="AM2" s="15">
        <v>4</v>
      </c>
      <c r="AN2" s="15"/>
      <c r="AO2" s="15"/>
      <c r="AP2" s="15">
        <v>4</v>
      </c>
      <c r="AQ2" s="15"/>
      <c r="AR2" s="15"/>
      <c r="AS2" s="15">
        <v>1</v>
      </c>
      <c r="AT2" s="15"/>
      <c r="AU2" s="15"/>
      <c r="AV2" s="15">
        <v>1</v>
      </c>
    </row>
    <row r="3" spans="1:48" x14ac:dyDescent="0.25">
      <c r="A3" s="6" t="s">
        <v>0</v>
      </c>
      <c r="B3" s="5" t="s">
        <v>22</v>
      </c>
      <c r="C3" s="7" t="s">
        <v>25</v>
      </c>
      <c r="D3" s="9"/>
      <c r="E3" s="9"/>
      <c r="F3" s="9">
        <v>0</v>
      </c>
      <c r="G3" s="9"/>
      <c r="H3" s="9"/>
      <c r="I3" s="9">
        <v>0</v>
      </c>
      <c r="J3" s="9"/>
      <c r="K3" s="9"/>
      <c r="L3" s="9">
        <v>0</v>
      </c>
      <c r="M3" s="9"/>
      <c r="N3" s="9"/>
      <c r="O3" s="9">
        <v>0</v>
      </c>
      <c r="P3" s="9"/>
      <c r="Q3" s="9"/>
      <c r="R3" s="9">
        <v>0</v>
      </c>
      <c r="S3" s="9"/>
      <c r="T3" s="9"/>
      <c r="U3" s="9">
        <v>0</v>
      </c>
      <c r="V3" s="9"/>
      <c r="W3" s="9"/>
      <c r="X3" s="9">
        <v>0</v>
      </c>
      <c r="Y3" s="9"/>
      <c r="Z3" s="9"/>
      <c r="AA3" s="9">
        <v>0</v>
      </c>
      <c r="AB3" s="9"/>
      <c r="AC3" s="9"/>
      <c r="AD3" s="9">
        <v>1</v>
      </c>
      <c r="AE3" s="9"/>
      <c r="AF3" s="9"/>
      <c r="AG3" s="17">
        <f>0+0+0</f>
        <v>0</v>
      </c>
      <c r="AH3" s="9"/>
      <c r="AI3" s="9"/>
      <c r="AJ3" s="17">
        <f>0+0+0</f>
        <v>0</v>
      </c>
      <c r="AK3" s="15"/>
      <c r="AL3" s="15"/>
      <c r="AM3" s="15">
        <v>1</v>
      </c>
      <c r="AN3" s="15"/>
      <c r="AO3" s="15"/>
      <c r="AP3" s="15">
        <v>5</v>
      </c>
      <c r="AQ3" s="15"/>
      <c r="AR3" s="15"/>
      <c r="AS3" s="15">
        <v>2</v>
      </c>
      <c r="AT3" s="15"/>
      <c r="AU3" s="15"/>
      <c r="AV3" s="15">
        <v>1</v>
      </c>
    </row>
    <row r="4" spans="1:48" x14ac:dyDescent="0.25">
      <c r="A4" s="6" t="s">
        <v>0</v>
      </c>
      <c r="B4" s="5" t="s">
        <v>26</v>
      </c>
      <c r="C4" s="7" t="s">
        <v>21</v>
      </c>
      <c r="D4" s="9"/>
      <c r="E4" s="9"/>
      <c r="F4" s="9">
        <v>0</v>
      </c>
      <c r="G4" s="9"/>
      <c r="H4" s="9"/>
      <c r="I4" s="9">
        <v>0</v>
      </c>
      <c r="J4" s="9"/>
      <c r="K4" s="9"/>
      <c r="L4" s="9">
        <v>1</v>
      </c>
      <c r="M4" s="9"/>
      <c r="N4" s="9"/>
      <c r="O4" s="9">
        <v>2</v>
      </c>
      <c r="P4" s="9"/>
      <c r="Q4" s="9"/>
      <c r="R4" s="9">
        <v>0</v>
      </c>
      <c r="S4" s="9"/>
      <c r="T4" s="9"/>
      <c r="U4" s="9">
        <v>0</v>
      </c>
      <c r="V4" s="9"/>
      <c r="W4" s="9"/>
      <c r="X4" s="9">
        <v>1</v>
      </c>
      <c r="Y4" s="9"/>
      <c r="Z4" s="9"/>
      <c r="AA4" s="9">
        <v>2</v>
      </c>
      <c r="AB4" s="9"/>
      <c r="AC4" s="9"/>
      <c r="AD4" s="9">
        <v>2</v>
      </c>
      <c r="AE4" s="9"/>
      <c r="AF4" s="9"/>
      <c r="AG4" s="17">
        <f>0+0+0</f>
        <v>0</v>
      </c>
      <c r="AH4" s="9"/>
      <c r="AI4" s="9"/>
      <c r="AJ4" s="17">
        <f>0+1+1</f>
        <v>2</v>
      </c>
      <c r="AK4" s="15"/>
      <c r="AL4" s="15"/>
      <c r="AM4" s="15">
        <v>1</v>
      </c>
      <c r="AN4" s="15"/>
      <c r="AO4" s="15"/>
      <c r="AP4" s="15">
        <v>4</v>
      </c>
      <c r="AQ4" s="15"/>
      <c r="AR4" s="15"/>
      <c r="AS4" s="15">
        <v>2</v>
      </c>
      <c r="AT4" s="15"/>
      <c r="AU4" s="15"/>
      <c r="AV4" s="15">
        <v>3</v>
      </c>
    </row>
    <row r="5" spans="1:48" ht="15" customHeight="1" x14ac:dyDescent="0.25">
      <c r="A5" s="6" t="s">
        <v>0</v>
      </c>
      <c r="B5" s="5" t="s">
        <v>20</v>
      </c>
      <c r="C5" s="7" t="s">
        <v>6</v>
      </c>
      <c r="D5" s="9"/>
      <c r="E5" s="9"/>
      <c r="F5" s="9">
        <v>0</v>
      </c>
      <c r="G5" s="9"/>
      <c r="H5" s="9"/>
      <c r="I5" s="9">
        <v>2</v>
      </c>
      <c r="J5" s="9"/>
      <c r="K5" s="9"/>
      <c r="L5" s="9">
        <v>3</v>
      </c>
      <c r="M5" s="9"/>
      <c r="N5" s="9"/>
      <c r="O5" s="9">
        <v>2</v>
      </c>
      <c r="P5" s="9"/>
      <c r="Q5" s="9"/>
      <c r="R5" s="9">
        <v>1</v>
      </c>
      <c r="S5" s="9"/>
      <c r="T5" s="9"/>
      <c r="U5" s="9">
        <v>3</v>
      </c>
      <c r="V5" s="9"/>
      <c r="W5" s="9"/>
      <c r="X5" s="9">
        <v>3</v>
      </c>
      <c r="Y5" s="9"/>
      <c r="Z5" s="9"/>
      <c r="AA5" s="9">
        <v>2</v>
      </c>
      <c r="AB5" s="9"/>
      <c r="AC5" s="9"/>
      <c r="AD5" s="9">
        <v>0</v>
      </c>
      <c r="AE5" s="9"/>
      <c r="AF5" s="9"/>
      <c r="AG5" s="17">
        <f>1+0+0</f>
        <v>1</v>
      </c>
      <c r="AH5" s="9"/>
      <c r="AI5" s="9"/>
      <c r="AJ5" s="17">
        <f>1+1+1</f>
        <v>3</v>
      </c>
      <c r="AK5" s="15"/>
      <c r="AL5" s="15"/>
      <c r="AM5" s="15">
        <v>1</v>
      </c>
      <c r="AN5" s="15"/>
      <c r="AO5" s="15"/>
      <c r="AP5" s="15">
        <v>1</v>
      </c>
      <c r="AQ5" s="15"/>
      <c r="AR5" s="15"/>
      <c r="AS5" s="15">
        <v>4</v>
      </c>
      <c r="AT5" s="15"/>
      <c r="AU5" s="15"/>
      <c r="AV5" s="15">
        <v>0</v>
      </c>
    </row>
    <row r="6" spans="1:48" x14ac:dyDescent="0.25">
      <c r="A6" s="6" t="s">
        <v>0</v>
      </c>
      <c r="B6" s="5" t="s">
        <v>19</v>
      </c>
      <c r="C6" s="7" t="s">
        <v>7</v>
      </c>
      <c r="D6" s="9"/>
      <c r="E6" s="9"/>
      <c r="F6" s="9">
        <v>2</v>
      </c>
      <c r="G6" s="9"/>
      <c r="H6" s="9"/>
      <c r="I6" s="9">
        <v>3</v>
      </c>
      <c r="J6" s="9"/>
      <c r="K6" s="9"/>
      <c r="L6" s="9">
        <v>1</v>
      </c>
      <c r="M6" s="9"/>
      <c r="N6" s="9"/>
      <c r="O6" s="9">
        <v>2</v>
      </c>
      <c r="P6" s="9"/>
      <c r="Q6" s="9"/>
      <c r="R6" s="9">
        <v>1</v>
      </c>
      <c r="S6" s="9"/>
      <c r="T6" s="9"/>
      <c r="U6" s="9">
        <v>1</v>
      </c>
      <c r="V6" s="9"/>
      <c r="W6" s="9"/>
      <c r="X6" s="9">
        <v>1</v>
      </c>
      <c r="Y6" s="9"/>
      <c r="Z6" s="9"/>
      <c r="AA6" s="9">
        <v>1</v>
      </c>
      <c r="AB6" s="9"/>
      <c r="AC6" s="9"/>
      <c r="AD6" s="9">
        <v>0</v>
      </c>
      <c r="AE6" s="9"/>
      <c r="AF6" s="9"/>
      <c r="AG6" s="17">
        <f>0+0+0</f>
        <v>0</v>
      </c>
      <c r="AH6" s="9"/>
      <c r="AI6" s="9"/>
      <c r="AJ6" s="17">
        <f>1+2+1</f>
        <v>4</v>
      </c>
      <c r="AK6" s="15"/>
      <c r="AL6" s="15"/>
      <c r="AM6" s="15">
        <v>0</v>
      </c>
      <c r="AN6" s="15"/>
      <c r="AO6" s="15"/>
      <c r="AP6" s="15">
        <v>2</v>
      </c>
      <c r="AQ6" s="15"/>
      <c r="AR6" s="15"/>
      <c r="AS6" s="15">
        <v>1</v>
      </c>
      <c r="AT6" s="15"/>
      <c r="AU6" s="15"/>
      <c r="AV6" s="15">
        <v>3</v>
      </c>
    </row>
    <row r="7" spans="1:48" x14ac:dyDescent="0.25">
      <c r="A7" s="6" t="s">
        <v>0</v>
      </c>
      <c r="B7" s="5" t="s">
        <v>18</v>
      </c>
      <c r="C7" s="7" t="s">
        <v>8</v>
      </c>
      <c r="D7" s="9"/>
      <c r="E7" s="9"/>
      <c r="F7" s="9">
        <v>16</v>
      </c>
      <c r="G7" s="9"/>
      <c r="H7" s="9"/>
      <c r="I7" s="9">
        <v>8</v>
      </c>
      <c r="J7" s="9"/>
      <c r="K7" s="9"/>
      <c r="L7" s="9">
        <v>11</v>
      </c>
      <c r="M7" s="9"/>
      <c r="N7" s="9"/>
      <c r="O7" s="9">
        <v>7</v>
      </c>
      <c r="P7" s="9"/>
      <c r="Q7" s="9"/>
      <c r="R7" s="9">
        <v>13</v>
      </c>
      <c r="S7" s="9"/>
      <c r="T7" s="9"/>
      <c r="U7" s="9">
        <v>15</v>
      </c>
      <c r="V7" s="9"/>
      <c r="W7" s="9"/>
      <c r="X7" s="9">
        <v>15</v>
      </c>
      <c r="Y7" s="9"/>
      <c r="Z7" s="9"/>
      <c r="AA7" s="9">
        <v>9</v>
      </c>
      <c r="AB7" s="9"/>
      <c r="AC7" s="9"/>
      <c r="AD7" s="9">
        <v>12</v>
      </c>
      <c r="AE7" s="9"/>
      <c r="AF7" s="9"/>
      <c r="AG7" s="17">
        <f>2+2+2</f>
        <v>6</v>
      </c>
      <c r="AH7" s="9"/>
      <c r="AI7" s="9"/>
      <c r="AJ7" s="17">
        <f>1+3+3</f>
        <v>7</v>
      </c>
      <c r="AK7" s="15"/>
      <c r="AL7" s="15"/>
      <c r="AM7" s="15">
        <v>10</v>
      </c>
      <c r="AN7" s="15"/>
      <c r="AO7" s="15"/>
      <c r="AP7" s="15">
        <v>8</v>
      </c>
      <c r="AQ7" s="15"/>
      <c r="AR7" s="15"/>
      <c r="AS7" s="15">
        <v>13</v>
      </c>
      <c r="AT7" s="15"/>
      <c r="AU7" s="15"/>
      <c r="AV7" s="15">
        <v>12</v>
      </c>
    </row>
    <row r="8" spans="1:48" x14ac:dyDescent="0.25">
      <c r="A8" s="6" t="s">
        <v>0</v>
      </c>
      <c r="B8" s="5" t="s">
        <v>17</v>
      </c>
      <c r="C8" s="7" t="s">
        <v>9</v>
      </c>
      <c r="D8" s="9"/>
      <c r="E8" s="9"/>
      <c r="F8" s="9">
        <v>1</v>
      </c>
      <c r="G8" s="9"/>
      <c r="H8" s="9"/>
      <c r="I8" s="9">
        <v>1</v>
      </c>
      <c r="J8" s="9"/>
      <c r="K8" s="9"/>
      <c r="L8" s="9">
        <v>1</v>
      </c>
      <c r="M8" s="9"/>
      <c r="N8" s="9"/>
      <c r="O8" s="9">
        <v>1</v>
      </c>
      <c r="P8" s="9"/>
      <c r="Q8" s="9"/>
      <c r="R8" s="9">
        <v>0</v>
      </c>
      <c r="S8" s="9"/>
      <c r="T8" s="9"/>
      <c r="U8" s="9">
        <v>3</v>
      </c>
      <c r="V8" s="9"/>
      <c r="W8" s="9"/>
      <c r="X8" s="9">
        <v>0</v>
      </c>
      <c r="Y8" s="9"/>
      <c r="Z8" s="9"/>
      <c r="AA8" s="9">
        <v>0</v>
      </c>
      <c r="AB8" s="9"/>
      <c r="AC8" s="9"/>
      <c r="AD8" s="9">
        <v>1</v>
      </c>
      <c r="AE8" s="9"/>
      <c r="AF8" s="9"/>
      <c r="AG8" s="17">
        <f>0+0+1</f>
        <v>1</v>
      </c>
      <c r="AH8" s="9"/>
      <c r="AI8" s="9"/>
      <c r="AJ8" s="17">
        <f>0+0+0</f>
        <v>0</v>
      </c>
      <c r="AK8" s="15"/>
      <c r="AL8" s="15"/>
      <c r="AM8" s="15">
        <v>0</v>
      </c>
      <c r="AN8" s="15"/>
      <c r="AO8" s="15"/>
      <c r="AP8" s="15">
        <v>0</v>
      </c>
      <c r="AQ8" s="15"/>
      <c r="AR8" s="15"/>
      <c r="AS8" s="15">
        <v>1</v>
      </c>
      <c r="AT8" s="15"/>
      <c r="AU8" s="15"/>
      <c r="AV8" s="15">
        <v>1</v>
      </c>
    </row>
    <row r="9" spans="1:48" x14ac:dyDescent="0.25">
      <c r="A9" s="6" t="s">
        <v>0</v>
      </c>
      <c r="B9" s="5" t="s">
        <v>16</v>
      </c>
      <c r="C9" s="7" t="s">
        <v>10</v>
      </c>
      <c r="D9" s="9"/>
      <c r="E9" s="9"/>
      <c r="F9" s="9">
        <v>1</v>
      </c>
      <c r="G9" s="9"/>
      <c r="H9" s="9"/>
      <c r="I9" s="9">
        <v>2</v>
      </c>
      <c r="J9" s="9"/>
      <c r="K9" s="9"/>
      <c r="L9" s="9">
        <v>4</v>
      </c>
      <c r="M9" s="9"/>
      <c r="N9" s="9"/>
      <c r="O9" s="9">
        <v>2</v>
      </c>
      <c r="P9" s="9"/>
      <c r="Q9" s="9"/>
      <c r="R9" s="9">
        <v>2</v>
      </c>
      <c r="S9" s="9"/>
      <c r="T9" s="9"/>
      <c r="U9" s="9">
        <v>5</v>
      </c>
      <c r="V9" s="9"/>
      <c r="W9" s="9"/>
      <c r="X9" s="9">
        <v>3</v>
      </c>
      <c r="Y9" s="9"/>
      <c r="Z9" s="9"/>
      <c r="AA9" s="9">
        <v>2</v>
      </c>
      <c r="AB9" s="9"/>
      <c r="AC9" s="9"/>
      <c r="AD9" s="9">
        <v>1</v>
      </c>
      <c r="AE9" s="9"/>
      <c r="AF9" s="9"/>
      <c r="AG9" s="17">
        <f>0+1+2</f>
        <v>3</v>
      </c>
      <c r="AH9" s="9"/>
      <c r="AI9" s="9"/>
      <c r="AJ9" s="17">
        <f>0+0+1</f>
        <v>1</v>
      </c>
      <c r="AK9" s="15"/>
      <c r="AL9" s="15"/>
      <c r="AM9" s="15">
        <v>0</v>
      </c>
      <c r="AN9" s="15"/>
      <c r="AO9" s="15"/>
      <c r="AP9" s="15">
        <v>2</v>
      </c>
      <c r="AQ9" s="15"/>
      <c r="AR9" s="15"/>
      <c r="AS9" s="15">
        <v>1</v>
      </c>
      <c r="AT9" s="15"/>
      <c r="AU9" s="15"/>
      <c r="AV9" s="15">
        <v>1</v>
      </c>
    </row>
    <row r="10" spans="1:48" x14ac:dyDescent="0.25">
      <c r="A10" s="6" t="s">
        <v>0</v>
      </c>
      <c r="B10" s="5" t="s">
        <v>15</v>
      </c>
      <c r="C10" s="7" t="s">
        <v>11</v>
      </c>
      <c r="D10" s="9"/>
      <c r="E10" s="9"/>
      <c r="F10" s="9">
        <v>0</v>
      </c>
      <c r="G10" s="9"/>
      <c r="H10" s="9"/>
      <c r="I10" s="9">
        <v>0</v>
      </c>
      <c r="J10" s="9"/>
      <c r="K10" s="9"/>
      <c r="L10" s="9">
        <v>0</v>
      </c>
      <c r="M10" s="9"/>
      <c r="N10" s="9"/>
      <c r="O10" s="9">
        <v>0</v>
      </c>
      <c r="P10" s="9"/>
      <c r="Q10" s="9"/>
      <c r="R10" s="9">
        <v>0</v>
      </c>
      <c r="S10" s="9"/>
      <c r="T10" s="9"/>
      <c r="U10" s="9">
        <v>0</v>
      </c>
      <c r="V10" s="9"/>
      <c r="W10" s="9"/>
      <c r="X10" s="9">
        <v>0</v>
      </c>
      <c r="Y10" s="9"/>
      <c r="Z10" s="9"/>
      <c r="AA10" s="9">
        <v>0</v>
      </c>
      <c r="AB10" s="9"/>
      <c r="AC10" s="9"/>
      <c r="AD10" s="9">
        <v>0</v>
      </c>
      <c r="AE10" s="9"/>
      <c r="AF10" s="9"/>
      <c r="AG10" s="17">
        <f>0+0+1</f>
        <v>1</v>
      </c>
      <c r="AH10" s="9"/>
      <c r="AI10" s="9"/>
      <c r="AJ10" s="17">
        <f>1+2+0</f>
        <v>3</v>
      </c>
      <c r="AK10" s="15"/>
      <c r="AL10" s="15"/>
      <c r="AM10" s="15">
        <v>3</v>
      </c>
      <c r="AN10" s="15"/>
      <c r="AO10" s="15"/>
      <c r="AP10" s="15">
        <v>6</v>
      </c>
      <c r="AQ10" s="15"/>
      <c r="AR10" s="15"/>
      <c r="AS10" s="15">
        <v>3</v>
      </c>
      <c r="AT10" s="15"/>
      <c r="AU10" s="15"/>
      <c r="AV10" s="15">
        <v>0</v>
      </c>
    </row>
    <row r="11" spans="1:48" x14ac:dyDescent="0.25">
      <c r="A11" s="6" t="s">
        <v>0</v>
      </c>
      <c r="B11" s="5" t="s">
        <v>14</v>
      </c>
      <c r="C11" s="7" t="s">
        <v>4</v>
      </c>
      <c r="D11" s="10"/>
      <c r="E11" s="10"/>
      <c r="F11" s="10">
        <v>1</v>
      </c>
      <c r="G11" s="10"/>
      <c r="H11" s="10"/>
      <c r="I11" s="10">
        <v>1</v>
      </c>
      <c r="J11" s="10"/>
      <c r="K11" s="10"/>
      <c r="L11" s="10">
        <v>1</v>
      </c>
      <c r="M11" s="10"/>
      <c r="N11" s="10"/>
      <c r="O11" s="10">
        <v>1</v>
      </c>
      <c r="P11" s="10"/>
      <c r="Q11" s="10"/>
      <c r="R11" s="10">
        <v>1</v>
      </c>
      <c r="S11" s="10"/>
      <c r="T11" s="10"/>
      <c r="U11" s="10">
        <v>1</v>
      </c>
      <c r="V11" s="10"/>
      <c r="W11" s="10"/>
      <c r="X11" s="10">
        <v>1</v>
      </c>
      <c r="Y11" s="10"/>
      <c r="Z11" s="10"/>
      <c r="AA11" s="10">
        <v>1</v>
      </c>
      <c r="AB11" s="10"/>
      <c r="AC11" s="10"/>
      <c r="AD11" s="10">
        <v>1</v>
      </c>
      <c r="AE11" s="10"/>
      <c r="AF11" s="10"/>
      <c r="AG11" s="10">
        <v>1</v>
      </c>
      <c r="AH11" s="10"/>
      <c r="AI11" s="10"/>
      <c r="AJ11" s="10">
        <v>1</v>
      </c>
      <c r="AK11" s="16"/>
      <c r="AL11" s="16"/>
      <c r="AM11" s="16">
        <v>1</v>
      </c>
      <c r="AN11" s="16"/>
      <c r="AO11" s="16"/>
      <c r="AP11" s="16">
        <v>1</v>
      </c>
      <c r="AQ11" s="16"/>
      <c r="AR11" s="16"/>
      <c r="AS11" s="16">
        <v>1</v>
      </c>
      <c r="AT11" s="16"/>
      <c r="AU11" s="16"/>
      <c r="AV11" s="16">
        <v>1</v>
      </c>
    </row>
    <row r="12" spans="1:48" x14ac:dyDescent="0.25">
      <c r="A12" s="6" t="s">
        <v>0</v>
      </c>
      <c r="B12" s="5" t="s">
        <v>12</v>
      </c>
      <c r="C12" s="7" t="s">
        <v>5</v>
      </c>
      <c r="D12" s="9">
        <v>57</v>
      </c>
      <c r="E12" s="9">
        <v>59</v>
      </c>
      <c r="F12" s="9">
        <v>59</v>
      </c>
      <c r="G12" s="9">
        <v>58</v>
      </c>
      <c r="H12" s="9">
        <v>58</v>
      </c>
      <c r="I12" s="9">
        <v>60</v>
      </c>
      <c r="J12" s="9">
        <v>60</v>
      </c>
      <c r="K12" s="9">
        <v>60</v>
      </c>
      <c r="L12" s="9">
        <v>60</v>
      </c>
      <c r="M12" s="9">
        <v>62</v>
      </c>
      <c r="N12" s="9">
        <v>63</v>
      </c>
      <c r="O12" s="9">
        <v>66</v>
      </c>
      <c r="P12" s="9">
        <v>66</v>
      </c>
      <c r="Q12" s="9">
        <v>66</v>
      </c>
      <c r="R12" s="9">
        <v>65</v>
      </c>
      <c r="S12" s="9">
        <v>65</v>
      </c>
      <c r="T12" s="9">
        <v>65</v>
      </c>
      <c r="U12" s="9">
        <v>66</v>
      </c>
      <c r="V12" s="9">
        <v>65</v>
      </c>
      <c r="W12" s="9">
        <v>66</v>
      </c>
      <c r="X12" s="9">
        <v>69</v>
      </c>
      <c r="Y12" s="9">
        <v>69</v>
      </c>
      <c r="Z12" s="9">
        <v>69</v>
      </c>
      <c r="AA12" s="9">
        <v>68</v>
      </c>
      <c r="AB12" s="9">
        <v>61</v>
      </c>
      <c r="AC12" s="9">
        <v>60</v>
      </c>
      <c r="AD12" s="9">
        <v>59</v>
      </c>
      <c r="AE12" s="9">
        <v>60</v>
      </c>
      <c r="AF12" s="9">
        <v>63</v>
      </c>
      <c r="AG12" s="9">
        <v>64</v>
      </c>
      <c r="AH12" s="9">
        <v>67</v>
      </c>
      <c r="AI12" s="9">
        <v>68</v>
      </c>
      <c r="AJ12" s="9">
        <v>68</v>
      </c>
      <c r="AK12" s="15">
        <v>69</v>
      </c>
      <c r="AL12" s="15">
        <v>71</v>
      </c>
      <c r="AM12" s="15">
        <v>70</v>
      </c>
      <c r="AN12" s="15">
        <v>63</v>
      </c>
      <c r="AO12" s="15">
        <v>65</v>
      </c>
      <c r="AP12" s="15">
        <v>70</v>
      </c>
      <c r="AQ12" s="15">
        <v>71</v>
      </c>
      <c r="AR12" s="15">
        <v>74</v>
      </c>
      <c r="AS12" s="15">
        <v>77</v>
      </c>
      <c r="AT12" s="15">
        <v>78</v>
      </c>
      <c r="AU12" s="15">
        <v>78</v>
      </c>
      <c r="AV12" s="15">
        <v>80</v>
      </c>
    </row>
    <row r="13" spans="1:48" x14ac:dyDescent="0.25">
      <c r="A13" s="6" t="s">
        <v>0</v>
      </c>
      <c r="B13" s="5" t="s">
        <v>27</v>
      </c>
      <c r="C13" s="5" t="s">
        <v>13</v>
      </c>
      <c r="D13" s="9"/>
      <c r="E13" s="9"/>
      <c r="F13" s="9">
        <v>1</v>
      </c>
      <c r="G13" s="9"/>
      <c r="H13" s="9"/>
      <c r="I13" s="9">
        <v>2</v>
      </c>
      <c r="J13" s="9"/>
      <c r="K13" s="9"/>
      <c r="L13" s="9">
        <v>5</v>
      </c>
      <c r="M13" s="9"/>
      <c r="N13" s="9"/>
      <c r="O13" s="9">
        <v>0</v>
      </c>
      <c r="P13" s="9"/>
      <c r="Q13" s="9"/>
      <c r="R13" s="9">
        <v>2</v>
      </c>
      <c r="S13" s="9"/>
      <c r="T13" s="9"/>
      <c r="U13" s="9">
        <v>1</v>
      </c>
      <c r="V13" s="9"/>
      <c r="W13" s="9"/>
      <c r="X13" s="9">
        <v>1</v>
      </c>
      <c r="Y13" s="9"/>
      <c r="Z13" s="9"/>
      <c r="AA13" s="9">
        <v>3</v>
      </c>
      <c r="AB13" s="9"/>
      <c r="AC13" s="9"/>
      <c r="AD13" s="9">
        <v>1</v>
      </c>
      <c r="AE13" s="9"/>
      <c r="AF13" s="9"/>
      <c r="AG13" s="9">
        <v>3</v>
      </c>
      <c r="AH13" s="9"/>
      <c r="AI13" s="9"/>
      <c r="AJ13" s="9">
        <v>1</v>
      </c>
      <c r="AK13" s="15"/>
      <c r="AL13" s="15"/>
      <c r="AM13" s="15">
        <v>1</v>
      </c>
      <c r="AN13" s="15"/>
      <c r="AO13" s="15"/>
      <c r="AP13" s="15">
        <v>4</v>
      </c>
      <c r="AQ13" s="15"/>
      <c r="AR13" s="15"/>
      <c r="AS13" s="15">
        <v>2</v>
      </c>
      <c r="AT13" s="15"/>
      <c r="AU13" s="15"/>
      <c r="AV13" s="15">
        <v>6</v>
      </c>
    </row>
    <row r="14" spans="1:48" x14ac:dyDescent="0.3">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row>
    <row r="15" spans="1:48" x14ac:dyDescent="0.3">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row>
    <row r="16" spans="1:48" x14ac:dyDescent="0.3">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3"/>
      <c r="AN16" s="14"/>
      <c r="AO16" s="14"/>
    </row>
    <row r="17" spans="4:41" x14ac:dyDescent="0.3">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row>
    <row r="18" spans="4:41" x14ac:dyDescent="0.3">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row>
    <row r="19" spans="4:41" x14ac:dyDescent="0.3">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row>
    <row r="20" spans="4:41" x14ac:dyDescent="0.3">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row>
    <row r="21" spans="4:41" x14ac:dyDescent="0.3">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row>
    <row r="22" spans="4:41" x14ac:dyDescent="0.3">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row>
    <row r="23" spans="4:41" x14ac:dyDescent="0.3">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row>
    <row r="24" spans="4:41" x14ac:dyDescent="0.3">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4:41" x14ac:dyDescent="0.3">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row>
    <row r="26" spans="4:41" x14ac:dyDescent="0.3">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row>
    <row r="27" spans="4:41" x14ac:dyDescent="0.3">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row>
    <row r="28" spans="4:41" x14ac:dyDescent="0.3">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row>
    <row r="29" spans="4:41" x14ac:dyDescent="0.3">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row>
    <row r="30" spans="4:41" x14ac:dyDescent="0.3">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row>
    <row r="31" spans="4:41" x14ac:dyDescent="0.3">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row>
    <row r="32" spans="4:41" x14ac:dyDescent="0.3">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row>
    <row r="33" spans="4:39" x14ac:dyDescent="0.3">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row>
    <row r="34" spans="4:39" x14ac:dyDescent="0.3">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row>
    <row r="35" spans="4:39" x14ac:dyDescent="0.3">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row>
    <row r="36" spans="4:39" x14ac:dyDescent="0.3">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row>
    <row r="37" spans="4:39" x14ac:dyDescent="0.3">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row>
    <row r="38" spans="4:39" x14ac:dyDescent="0.3">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row>
    <row r="39" spans="4:39" x14ac:dyDescent="0.3">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row>
    <row r="40" spans="4:39" x14ac:dyDescent="0.3">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row>
    <row r="41" spans="4:39" x14ac:dyDescent="0.3">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row>
    <row r="42" spans="4:39" x14ac:dyDescent="0.3">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row>
    <row r="43" spans="4:39" x14ac:dyDescent="0.3">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row>
    <row r="44" spans="4:39" x14ac:dyDescent="0.3">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row>
    <row r="45" spans="4:39" x14ac:dyDescent="0.3">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row>
    <row r="46" spans="4:39" x14ac:dyDescent="0.3">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row>
    <row r="47" spans="4:39" x14ac:dyDescent="0.3">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row>
    <row r="48" spans="4:39" x14ac:dyDescent="0.3">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row>
    <row r="49" spans="4:39" x14ac:dyDescent="0.3">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row>
    <row r="50" spans="4:39" x14ac:dyDescent="0.3">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row>
    <row r="51" spans="4:39" x14ac:dyDescent="0.3">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row>
    <row r="52" spans="4:39" x14ac:dyDescent="0.3">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row>
    <row r="53" spans="4:39" x14ac:dyDescent="0.3">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row>
    <row r="54" spans="4:39" x14ac:dyDescent="0.3">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row>
    <row r="55" spans="4:39" x14ac:dyDescent="0.3">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row>
    <row r="56" spans="4:39" x14ac:dyDescent="0.3">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row>
    <row r="57" spans="4:39" x14ac:dyDescent="0.3">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row>
    <row r="58" spans="4:39" x14ac:dyDescent="0.3">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row>
    <row r="59" spans="4:39" x14ac:dyDescent="0.3">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row>
    <row r="60" spans="4:39" x14ac:dyDescent="0.3">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row>
    <row r="61" spans="4:39" x14ac:dyDescent="0.3">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row>
    <row r="62" spans="4:39" x14ac:dyDescent="0.3">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row>
    <row r="63" spans="4:39" x14ac:dyDescent="0.3">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row>
    <row r="64" spans="4:39" x14ac:dyDescent="0.3">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row>
    <row r="65" spans="4:39" x14ac:dyDescent="0.3">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row>
    <row r="66" spans="4:39" x14ac:dyDescent="0.3">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row>
    <row r="67" spans="4:39" x14ac:dyDescent="0.3">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row>
    <row r="68" spans="4:39" x14ac:dyDescent="0.3">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row>
    <row r="69" spans="4:39" x14ac:dyDescent="0.3">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row>
    <row r="70" spans="4:39" x14ac:dyDescent="0.3">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row>
    <row r="71" spans="4:39" x14ac:dyDescent="0.3">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row>
    <row r="72" spans="4:39" x14ac:dyDescent="0.3">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row>
    <row r="73" spans="4:39" x14ac:dyDescent="0.3">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4:39" x14ac:dyDescent="0.3">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row>
    <row r="75" spans="4:39" x14ac:dyDescent="0.3">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row>
    <row r="76" spans="4:39" x14ac:dyDescent="0.3">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row>
    <row r="77" spans="4:39" x14ac:dyDescent="0.3">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row>
    <row r="78" spans="4:39" x14ac:dyDescent="0.3">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row>
    <row r="79" spans="4:39" x14ac:dyDescent="0.3">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row>
    <row r="80" spans="4:39" x14ac:dyDescent="0.3">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row>
    <row r="81" spans="4:39" x14ac:dyDescent="0.3">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row>
    <row r="82" spans="4:39" x14ac:dyDescent="0.3">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row>
    <row r="83" spans="4:39" x14ac:dyDescent="0.3">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row>
    <row r="84" spans="4:39" x14ac:dyDescent="0.3">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row>
    <row r="85" spans="4:39" x14ac:dyDescent="0.3">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row>
    <row r="86" spans="4:39" x14ac:dyDescent="0.3">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row>
    <row r="87" spans="4:39" x14ac:dyDescent="0.3">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row>
    <row r="88" spans="4:39" x14ac:dyDescent="0.3">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row>
    <row r="89" spans="4:39" x14ac:dyDescent="0.3">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row>
    <row r="90" spans="4:39" x14ac:dyDescent="0.3">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row>
    <row r="91" spans="4:39" x14ac:dyDescent="0.3">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row>
    <row r="92" spans="4:39" x14ac:dyDescent="0.3">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row>
    <row r="93" spans="4:39" x14ac:dyDescent="0.3">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row>
    <row r="94" spans="4:39" x14ac:dyDescent="0.3">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row>
    <row r="95" spans="4:39" x14ac:dyDescent="0.3">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row>
    <row r="96" spans="4:39" x14ac:dyDescent="0.3">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row>
    <row r="97" spans="4:39" x14ac:dyDescent="0.3">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row>
    <row r="98" spans="4:39" x14ac:dyDescent="0.3">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row>
    <row r="99" spans="4:39" x14ac:dyDescent="0.3">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row>
    <row r="100" spans="4:39" x14ac:dyDescent="0.3">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row>
    <row r="101" spans="4:39" x14ac:dyDescent="0.3">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row>
    <row r="102" spans="4:39" x14ac:dyDescent="0.3">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row>
    <row r="103" spans="4:39" x14ac:dyDescent="0.3">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row>
    <row r="104" spans="4:39" x14ac:dyDescent="0.3">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row>
    <row r="105" spans="4:39" x14ac:dyDescent="0.3">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row>
    <row r="106" spans="4:39" x14ac:dyDescent="0.3">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row>
    <row r="107" spans="4:39" x14ac:dyDescent="0.3">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row>
    <row r="108" spans="4:39" x14ac:dyDescent="0.3">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row>
    <row r="109" spans="4:39" x14ac:dyDescent="0.3">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row>
    <row r="110" spans="4:39" x14ac:dyDescent="0.3">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row>
    <row r="111" spans="4:39" x14ac:dyDescent="0.3">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row>
    <row r="112" spans="4:39" x14ac:dyDescent="0.3">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row>
    <row r="113" spans="4:39" x14ac:dyDescent="0.3">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row>
    <row r="114" spans="4:39" x14ac:dyDescent="0.3">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row>
    <row r="115" spans="4:39" x14ac:dyDescent="0.3">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row>
    <row r="116" spans="4:39" x14ac:dyDescent="0.3">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row>
    <row r="117" spans="4:39" x14ac:dyDescent="0.3">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row>
    <row r="118" spans="4:39" x14ac:dyDescent="0.3">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row>
    <row r="119" spans="4:39" x14ac:dyDescent="0.3">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row>
    <row r="120" spans="4:39" x14ac:dyDescent="0.3">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row>
    <row r="121" spans="4:39" x14ac:dyDescent="0.3">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row>
    <row r="122" spans="4:39" x14ac:dyDescent="0.3">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row>
    <row r="123" spans="4:39" x14ac:dyDescent="0.3">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row>
    <row r="124" spans="4:39" x14ac:dyDescent="0.3">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row>
    <row r="125" spans="4:39" x14ac:dyDescent="0.3">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row>
    <row r="126" spans="4:39" x14ac:dyDescent="0.3">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row>
    <row r="127" spans="4:39" x14ac:dyDescent="0.3">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row>
    <row r="128" spans="4:39" x14ac:dyDescent="0.3">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row>
    <row r="129" spans="4:39" x14ac:dyDescent="0.3">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row>
    <row r="130" spans="4:39" x14ac:dyDescent="0.3">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row>
    <row r="131" spans="4:39" x14ac:dyDescent="0.3">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row>
    <row r="132" spans="4:39" x14ac:dyDescent="0.3">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row>
    <row r="133" spans="4:39" x14ac:dyDescent="0.3">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row>
    <row r="134" spans="4:39" x14ac:dyDescent="0.3">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row>
    <row r="135" spans="4:39" x14ac:dyDescent="0.3">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row>
    <row r="136" spans="4:39" x14ac:dyDescent="0.3">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row>
    <row r="137" spans="4:39" x14ac:dyDescent="0.3">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row>
    <row r="138" spans="4:39" x14ac:dyDescent="0.3">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row>
    <row r="139" spans="4:39" x14ac:dyDescent="0.3">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row>
    <row r="140" spans="4:39" x14ac:dyDescent="0.3">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row>
    <row r="141" spans="4:39" x14ac:dyDescent="0.3">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row>
    <row r="142" spans="4:39" x14ac:dyDescent="0.3">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row>
    <row r="143" spans="4:39" x14ac:dyDescent="0.3">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row>
    <row r="144" spans="4:39" x14ac:dyDescent="0.3">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row>
    <row r="145" spans="4:39" x14ac:dyDescent="0.3">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row>
    <row r="146" spans="4:39" x14ac:dyDescent="0.3">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row>
    <row r="147" spans="4:39" x14ac:dyDescent="0.3">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row>
    <row r="148" spans="4:39" x14ac:dyDescent="0.3">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row>
    <row r="149" spans="4:39" x14ac:dyDescent="0.3">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row>
    <row r="150" spans="4:39" x14ac:dyDescent="0.3">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row>
    <row r="151" spans="4:39" x14ac:dyDescent="0.3">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row>
    <row r="152" spans="4:39" x14ac:dyDescent="0.3">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row>
    <row r="153" spans="4:39" x14ac:dyDescent="0.3">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row>
    <row r="154" spans="4:39" x14ac:dyDescent="0.3">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row>
    <row r="155" spans="4:39" x14ac:dyDescent="0.3">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row>
    <row r="156" spans="4:39" x14ac:dyDescent="0.3">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row>
    <row r="157" spans="4:39" x14ac:dyDescent="0.3">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row>
    <row r="158" spans="4:39" x14ac:dyDescent="0.3">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row>
    <row r="159" spans="4:39" x14ac:dyDescent="0.3">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row>
    <row r="160" spans="4:39" x14ac:dyDescent="0.3">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row>
    <row r="161" spans="4:39" x14ac:dyDescent="0.3">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row>
    <row r="162" spans="4:39" x14ac:dyDescent="0.3">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row>
    <row r="163" spans="4:39" x14ac:dyDescent="0.3">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row>
    <row r="164" spans="4:39" x14ac:dyDescent="0.3">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row>
    <row r="165" spans="4:39" x14ac:dyDescent="0.3">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row>
    <row r="166" spans="4:39" x14ac:dyDescent="0.3">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row>
    <row r="167" spans="4:39" x14ac:dyDescent="0.3">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row>
    <row r="168" spans="4:39" x14ac:dyDescent="0.3">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row>
    <row r="169" spans="4:39" x14ac:dyDescent="0.3">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row>
    <row r="170" spans="4:39" x14ac:dyDescent="0.3">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row>
    <row r="171" spans="4:39" x14ac:dyDescent="0.3">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row>
    <row r="172" spans="4:39" x14ac:dyDescent="0.3">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row>
    <row r="173" spans="4:39" x14ac:dyDescent="0.3">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row>
    <row r="174" spans="4:39" x14ac:dyDescent="0.3">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row>
    <row r="175" spans="4:39" x14ac:dyDescent="0.3">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row>
    <row r="176" spans="4:39" x14ac:dyDescent="0.3">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row>
    <row r="177" spans="4:39" x14ac:dyDescent="0.3">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row>
    <row r="178" spans="4:39" x14ac:dyDescent="0.3">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row>
    <row r="179" spans="4:39" x14ac:dyDescent="0.3">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row>
    <row r="180" spans="4:39" x14ac:dyDescent="0.3">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row>
    <row r="181" spans="4:39" x14ac:dyDescent="0.3">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row>
    <row r="182" spans="4:39" x14ac:dyDescent="0.3">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row>
    <row r="183" spans="4:39" x14ac:dyDescent="0.3">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row>
    <row r="184" spans="4:39" x14ac:dyDescent="0.3">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row>
    <row r="185" spans="4:39" x14ac:dyDescent="0.3">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row>
    <row r="186" spans="4:39" x14ac:dyDescent="0.3">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row>
    <row r="187" spans="4:39" x14ac:dyDescent="0.3">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row>
    <row r="188" spans="4:39" x14ac:dyDescent="0.3">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row>
    <row r="189" spans="4:39" x14ac:dyDescent="0.3">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row>
    <row r="190" spans="4:39" x14ac:dyDescent="0.3">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row>
    <row r="191" spans="4:39" x14ac:dyDescent="0.3">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row>
    <row r="192" spans="4:39" x14ac:dyDescent="0.3">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row>
    <row r="193" spans="4:39" x14ac:dyDescent="0.3">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row>
    <row r="194" spans="4:39" x14ac:dyDescent="0.3">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row>
    <row r="195" spans="4:39" x14ac:dyDescent="0.3">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row>
    <row r="196" spans="4:39" x14ac:dyDescent="0.3">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row>
    <row r="197" spans="4:39" x14ac:dyDescent="0.3">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row>
    <row r="198" spans="4:39" x14ac:dyDescent="0.3">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row>
    <row r="199" spans="4:39" x14ac:dyDescent="0.3">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row>
    <row r="200" spans="4:39" x14ac:dyDescent="0.3">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row>
    <row r="201" spans="4:39" x14ac:dyDescent="0.3">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row>
    <row r="202" spans="4:39" x14ac:dyDescent="0.3">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row>
    <row r="203" spans="4:39" x14ac:dyDescent="0.3">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row>
    <row r="204" spans="4:39" x14ac:dyDescent="0.3">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row>
    <row r="205" spans="4:39" x14ac:dyDescent="0.3">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row>
    <row r="206" spans="4:39" x14ac:dyDescent="0.3">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row>
    <row r="207" spans="4:39" x14ac:dyDescent="0.3">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row>
    <row r="208" spans="4:39" x14ac:dyDescent="0.3">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row>
    <row r="209" spans="4:39" x14ac:dyDescent="0.3">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row>
    <row r="210" spans="4:39" x14ac:dyDescent="0.3">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row>
    <row r="211" spans="4:39" x14ac:dyDescent="0.3">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row>
    <row r="212" spans="4:39" x14ac:dyDescent="0.3">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row>
    <row r="213" spans="4:39" x14ac:dyDescent="0.3">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row>
    <row r="214" spans="4:39" x14ac:dyDescent="0.3">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row>
    <row r="215" spans="4:39" x14ac:dyDescent="0.3">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row>
    <row r="216" spans="4:39" x14ac:dyDescent="0.3">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row>
    <row r="217" spans="4:39" x14ac:dyDescent="0.3">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row>
    <row r="218" spans="4:39" x14ac:dyDescent="0.3">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row>
    <row r="219" spans="4:39" x14ac:dyDescent="0.3">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row>
    <row r="220" spans="4:39" x14ac:dyDescent="0.3">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row>
    <row r="221" spans="4:39" x14ac:dyDescent="0.3">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row>
    <row r="222" spans="4:39" x14ac:dyDescent="0.3">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row>
    <row r="223" spans="4:39" x14ac:dyDescent="0.3">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row>
    <row r="224" spans="4:39" x14ac:dyDescent="0.3">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row>
    <row r="225" spans="4:39" x14ac:dyDescent="0.3">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row>
    <row r="226" spans="4:39" x14ac:dyDescent="0.3">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row>
    <row r="227" spans="4:39" x14ac:dyDescent="0.3">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row>
    <row r="228" spans="4:39" x14ac:dyDescent="0.3">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row>
    <row r="229" spans="4:39" x14ac:dyDescent="0.3">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row>
    <row r="230" spans="4:39" x14ac:dyDescent="0.3">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row>
    <row r="231" spans="4:39" x14ac:dyDescent="0.3">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row>
    <row r="232" spans="4:39" x14ac:dyDescent="0.3">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row>
    <row r="233" spans="4:39" x14ac:dyDescent="0.3">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row>
    <row r="234" spans="4:39" x14ac:dyDescent="0.3">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row>
    <row r="235" spans="4:39" x14ac:dyDescent="0.3">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row>
    <row r="236" spans="4:39" x14ac:dyDescent="0.3">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row>
    <row r="237" spans="4:39" x14ac:dyDescent="0.3">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row>
    <row r="238" spans="4:39" x14ac:dyDescent="0.3">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row>
  </sheetData>
  <pageMargins left="0.7" right="0.7" top="0.75" bottom="0.75" header="0.3" footer="0.3"/>
  <pageSetup scale="1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E3050FE12A8B4C9C1B7A27A946A322" ma:contentTypeVersion="1" ma:contentTypeDescription="Create a new document." ma:contentTypeScope="" ma:versionID="3bd36ba3494e0bb4e2f471f2c29b1fcc">
  <xsd:schema xmlns:xsd="http://www.w3.org/2001/XMLSchema" xmlns:xs="http://www.w3.org/2001/XMLSchema" xmlns:p="http://schemas.microsoft.com/office/2006/metadata/properties" xmlns:ns2="c593544c-8bc9-488a-9957-4d59a7b3d015" xmlns:ns3="752df753-d864-45ea-b164-13931866172b" targetNamespace="http://schemas.microsoft.com/office/2006/metadata/properties" ma:root="true" ma:fieldsID="1947bd22356392ae5e7c68dab0145bf0" ns2:_="" ns3:_="">
    <xsd:import namespace="c593544c-8bc9-488a-9957-4d59a7b3d015"/>
    <xsd:import namespace="752df753-d864-45ea-b164-13931866172b"/>
    <xsd:element name="properties">
      <xsd:complexType>
        <xsd:sequence>
          <xsd:element name="documentManagement">
            <xsd:complexType>
              <xsd:all>
                <xsd:element ref="ns2:_dlc_DocId" minOccurs="0"/>
                <xsd:element ref="ns2:_dlc_DocIdUrl" minOccurs="0"/>
                <xsd:element ref="ns2:_dlc_DocIdPersistId" minOccurs="0"/>
                <xsd:element ref="ns3:MigrationSource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3544c-8bc9-488a-9957-4d59a7b3d01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52df753-d864-45ea-b164-13931866172b" elementFormDefault="qualified">
    <xsd:import namespace="http://schemas.microsoft.com/office/2006/documentManagement/types"/>
    <xsd:import namespace="http://schemas.microsoft.com/office/infopath/2007/PartnerControls"/>
    <xsd:element name="MigrationSourceURL" ma:index="11" nillable="true" ma:displayName="MigrationSourceURL" ma:internalName="MigrationSourceURL">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MigrationSourceURL xmlns="752df753-d864-45ea-b164-13931866172b" xsi:nil="true"/>
    <_dlc_DocId xmlns="c593544c-8bc9-488a-9957-4d59a7b3d015">KQ6YQ664ZNQQ-3-4384</_dlc_DocId>
    <_dlc_DocIdUrl xmlns="c593544c-8bc9-488a-9957-4d59a7b3d015">
      <Url>http://sharepoint.fda.gov/orgs/FDA-Track/_layouts/DocIdRedir.aspx?ID=KQ6YQ664ZNQQ-3-4384</Url>
      <Description>KQ6YQ664ZNQQ-3-4384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F58470-BBA9-4E2D-9DB7-5F623793C8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3544c-8bc9-488a-9957-4d59a7b3d015"/>
    <ds:schemaRef ds:uri="752df753-d864-45ea-b164-1393186617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84EFF4-0E15-4644-A61B-EAF370AD94CA}">
  <ds:schemaRefs>
    <ds:schemaRef ds:uri="http://schemas.microsoft.com/sharepoint/events"/>
  </ds:schemaRefs>
</ds:datastoreItem>
</file>

<file path=customXml/itemProps3.xml><?xml version="1.0" encoding="utf-8"?>
<ds:datastoreItem xmlns:ds="http://schemas.openxmlformats.org/officeDocument/2006/customXml" ds:itemID="{6DD55A00-0C41-4024-90BA-8829880E8F85}">
  <ds:schemaRefs>
    <ds:schemaRef ds:uri="c593544c-8bc9-488a-9957-4d59a7b3d0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52df753-d864-45ea-b164-13931866172b"/>
    <ds:schemaRef ds:uri="http://www.w3.org/XML/1998/namespace"/>
    <ds:schemaRef ds:uri="http://purl.org/dc/dcmitype/"/>
  </ds:schemaRefs>
</ds:datastoreItem>
</file>

<file path=customXml/itemProps4.xml><?xml version="1.0" encoding="utf-8"?>
<ds:datastoreItem xmlns:ds="http://schemas.openxmlformats.org/officeDocument/2006/customXml" ds:itemID="{B15C989E-9A7C-4FF5-8A63-B411D65D77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Biosimilars Dataset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Cecil, Matthew</dc:creator>
  <cp:lastModifiedBy>McReynolds, Kelly</cp:lastModifiedBy>
  <dcterms:created xsi:type="dcterms:W3CDTF">2017-12-01T20:43:35Z</dcterms:created>
  <dcterms:modified xsi:type="dcterms:W3CDTF">2019-09-04T17:32:08Z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6911b213-e379-4045-b911-e2b95adb34a7</vt:lpwstr>
  </property>
  <property fmtid="{D5CDD505-2E9C-101B-9397-08002B2CF9AE}" pid="3" name="ContentTypeId">
    <vt:lpwstr>0x0101006BE3050FE12A8B4C9C1B7A27A946A322</vt:lpwstr>
  </property>
</Properties>
</file>